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Ⅷ教育" sheetId="1" r:id="rId1"/>
    <sheet name="Ⅷ-1～6" sheetId="2" r:id="rId2"/>
    <sheet name="Ⅷ-7～14" sheetId="3" r:id="rId3"/>
    <sheet name="Ⅷ-15～17" sheetId="4" r:id="rId4"/>
    <sheet name="Ⅷ18" sheetId="5" r:id="rId5"/>
    <sheet name="Ⅷ19" sheetId="6" r:id="rId6"/>
  </sheets>
  <definedNames>
    <definedName name="_xlnm.Print_Area" localSheetId="1">'Ⅷ-1～6'!$A$1:$O$135</definedName>
    <definedName name="_xlnm.Print_Area" localSheetId="3">'Ⅷ-15～17'!$A$1:$Q$124</definedName>
    <definedName name="_xlnm.Print_Area" localSheetId="5">'Ⅷ19'!$A$1:$G$46</definedName>
    <definedName name="_xlnm.Print_Area" localSheetId="2">'Ⅷ-7～14'!$A$1:$I$133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<sst xmlns="http://schemas.openxmlformats.org/spreadsheetml/2006/main" count="816" uniqueCount="401">
  <si>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</si>
  <si>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</si>
  <si>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</si>
  <si>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</si>
  <si>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</si>
  <si>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</si>
  <si>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</si>
  <si>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</si>
  <si>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</si>
  <si>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</si>
  <si>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</si>
  <si>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</si>
  <si>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</si>
  <si>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</si>
  <si>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</si>
  <si>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</si>
  <si>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</si>
  <si>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</si>
  <si>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</si>
  <si>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</si>
  <si>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</si>
  <si>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</si>
  <si>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</si>
  <si>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</si>
  <si>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</si>
  <si>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</si>
  <si>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</si>
  <si>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</si>
  <si>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</si>
  <si>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</si>
  <si>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</si>
  <si>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</si>
  <si>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</si>
  <si>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</si>
  <si>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</si>
  <si>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</si>
  <si>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</si>
  <si>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</si>
  <si>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</si>
  <si>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</si>
  <si>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</si>
  <si>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</si>
  <si>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</si>
  <si>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</si>
  <si>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</si>
  <si>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</si>
  <si>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</si>
  <si>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</si>
  <si>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</si>
  <si>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</si>
  <si>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</si>
  <si>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</si>
  <si>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</si>
  <si>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</si>
  <si>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</si>
  <si>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</si>
  <si>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</si>
  <si>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</si>
  <si>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</si>
  <si>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</si>
  <si>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</si>
  <si>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</si>
  <si>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</si>
  <si>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</si>
  <si>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</si>
  <si>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</si>
  <si>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</si>
  <si>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</si>
  <si>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</si>
  <si>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</si>
  <si>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</si>
  <si>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</si>
  <si>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</si>
  <si>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</si>
  <si>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</si>
  <si>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</si>
  <si>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</si>
  <si>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</si>
  <si>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</si>
  <si>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</si>
  <si>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</si>
  <si>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 xml:space="preserve">  昭52. 6.28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</si>
  <si>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</si>
  <si>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</si>
  <si>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</si>
  <si>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</si>
  <si>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</si>
  <si>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</si>
  <si>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</si>
  <si>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</si>
  <si>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</si>
  <si>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</si>
  <si>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</si>
  <si>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</si>
  <si>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</si>
  <si>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</si>
  <si>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</si>
  <si>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</si>
  <si>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</si>
  <si>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</si>
  <si>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</si>
  <si>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</si>
  <si>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</si>
  <si>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資料：市立図書館</t>
  </si>
  <si>
    <t>〃</t>
  </si>
  <si>
    <t>計</t>
  </si>
  <si>
    <t>1.幼稚園の状況</t>
  </si>
  <si>
    <t>　各年５月１日現在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</si>
  <si>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</si>
  <si>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</si>
  <si>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</si>
  <si>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</si>
  <si>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</si>
  <si>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</si>
  <si>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</si>
  <si>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</si>
  <si>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</si>
  <si>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</si>
  <si>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</si>
  <si>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</si>
  <si>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</si>
  <si>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</si>
  <si>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</si>
  <si>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３．中学校の状況</t>
  </si>
  <si>
    <t>各年５月１日現在</t>
  </si>
  <si>
    <t>４．高等学校の状況</t>
  </si>
  <si>
    <t>５．中学校卒業生の進路状況</t>
  </si>
  <si>
    <t>卒業者</t>
  </si>
  <si>
    <t>進学者</t>
  </si>
  <si>
    <t>就職者</t>
  </si>
  <si>
    <t>６．高等学校卒業生の進路状況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</si>
  <si>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</si>
  <si>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</si>
  <si>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</si>
  <si>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</si>
  <si>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</si>
  <si>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</si>
  <si>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</si>
  <si>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</si>
  <si>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</si>
  <si>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</si>
  <si>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</si>
  <si>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</si>
  <si>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</si>
  <si>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</si>
  <si>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</si>
  <si>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８．重要文化財</t>
  </si>
  <si>
    <t>７．文化財指定状況</t>
  </si>
  <si>
    <t>県</t>
  </si>
  <si>
    <t>市</t>
  </si>
  <si>
    <t xml:space="preserve"> 所  在  地</t>
  </si>
  <si>
    <t>指  定</t>
  </si>
  <si>
    <t>指定年月日</t>
  </si>
  <si>
    <t xml:space="preserve"> 資料：文化財保護課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</si>
  <si>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</si>
  <si>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</si>
  <si>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</si>
  <si>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</si>
  <si>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</si>
  <si>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</si>
  <si>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</si>
  <si>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</si>
  <si>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</si>
  <si>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</si>
  <si>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</si>
  <si>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</si>
  <si>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</si>
  <si>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</si>
  <si>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</si>
  <si>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</si>
  <si>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</si>
  <si>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</si>
  <si>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</si>
  <si>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</si>
  <si>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</si>
  <si>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</si>
  <si>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</si>
  <si>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藤岡</t>
  </si>
  <si>
    <t>下日野　</t>
  </si>
  <si>
    <t>岩田家製瓦用具一式</t>
  </si>
  <si>
    <t>瓦職鑑札及び御用札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</si>
  <si>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</si>
  <si>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</si>
  <si>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</si>
  <si>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</si>
  <si>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</si>
  <si>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</si>
  <si>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</si>
  <si>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</si>
  <si>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資料：学校基本調査</t>
  </si>
  <si>
    <t>譲原</t>
  </si>
  <si>
    <t>紙本著色達磨図</t>
  </si>
  <si>
    <t>三波川</t>
  </si>
  <si>
    <t>〃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</si>
  <si>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</si>
  <si>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</si>
  <si>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</si>
  <si>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</si>
  <si>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</si>
  <si>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</si>
  <si>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</si>
  <si>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</si>
  <si>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</si>
  <si>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国</t>
  </si>
  <si>
    <t>三波川（サクラ）</t>
  </si>
  <si>
    <t>三波石峡</t>
  </si>
  <si>
    <t>昭12. 4.17</t>
  </si>
  <si>
    <t>昭32. 7. 3</t>
  </si>
  <si>
    <t>平14. 5.20</t>
  </si>
  <si>
    <t>平 6. 7. 1</t>
  </si>
  <si>
    <t>平13. 1.24</t>
  </si>
  <si>
    <t>鬼石三杉太鼓</t>
  </si>
  <si>
    <t>鬼石祭囃子</t>
  </si>
  <si>
    <t>御荷鉾山不動尊獅子舞</t>
  </si>
  <si>
    <t>１５． 図書館分類別蔵書冊数</t>
  </si>
  <si>
    <t>１６． 視聴覚保有状況</t>
  </si>
  <si>
    <t>１７． 図書館図書利用状況</t>
  </si>
  <si>
    <t>　　資料：市立図書館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</si>
  <si>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</si>
  <si>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</si>
  <si>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</si>
  <si>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</si>
  <si>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</si>
  <si>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</si>
  <si>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</si>
  <si>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15</t>
  </si>
  <si>
    <t>16</t>
  </si>
  <si>
    <t>17</t>
  </si>
  <si>
    <t>18</t>
  </si>
  <si>
    <t>19</t>
  </si>
  <si>
    <t>譲原石器時代聚落跡</t>
  </si>
  <si>
    <t>年</t>
  </si>
  <si>
    <t>上日野</t>
  </si>
  <si>
    <t>下日野</t>
  </si>
  <si>
    <t>岡之郷</t>
  </si>
  <si>
    <t>中栗須</t>
  </si>
  <si>
    <t>矢場</t>
  </si>
  <si>
    <t>資料：学校教育課</t>
  </si>
  <si>
    <t>平15. 3.24</t>
  </si>
  <si>
    <t>立石寺仏像等</t>
  </si>
  <si>
    <t>聖天宮前の板碑及び宝篋印塔</t>
  </si>
  <si>
    <t>三嶋様の夜祭り</t>
  </si>
  <si>
    <t>鈩遺跡</t>
  </si>
  <si>
    <t>登録文化財</t>
  </si>
  <si>
    <t>白石（文化財保護課）</t>
  </si>
  <si>
    <t>白石（文化財保護課）</t>
  </si>
  <si>
    <t>〃</t>
  </si>
  <si>
    <t>名          称</t>
  </si>
  <si>
    <t>指定年月日</t>
  </si>
  <si>
    <t>指  定</t>
  </si>
  <si>
    <t>所  在  地</t>
  </si>
  <si>
    <t>平22.2.22(追加・
一部解除)</t>
  </si>
  <si>
    <t>年　</t>
  </si>
  <si>
    <t>園 数</t>
  </si>
  <si>
    <t>総　　数</t>
  </si>
  <si>
    <t>３歳児</t>
  </si>
  <si>
    <t>４歳児</t>
  </si>
  <si>
    <t>５歳児</t>
  </si>
  <si>
    <t>２.小学校の状況</t>
  </si>
  <si>
    <t>各年５月１日現在</t>
  </si>
  <si>
    <t>年</t>
  </si>
  <si>
    <t>学校数</t>
  </si>
  <si>
    <t>総　　数</t>
  </si>
  <si>
    <t>年　</t>
  </si>
  <si>
    <t>２学年</t>
  </si>
  <si>
    <t>３学年</t>
  </si>
  <si>
    <t>年</t>
  </si>
  <si>
    <t>学校数</t>
  </si>
  <si>
    <t>左記に含む</t>
  </si>
  <si>
    <t>沖Ⅱ遺跡出土遺物一括</t>
  </si>
  <si>
    <t>注：</t>
  </si>
  <si>
    <t>また利用冊数は移動図書館・団体貸出・視聴覚資料も含む。</t>
  </si>
  <si>
    <t>１８．公民館利用状況</t>
  </si>
  <si>
    <t>単位：人</t>
  </si>
  <si>
    <t>藤岡公民館</t>
  </si>
  <si>
    <t>神流公民館</t>
  </si>
  <si>
    <t>小野公民館</t>
  </si>
  <si>
    <t>美土里公民館</t>
  </si>
  <si>
    <t>資料：生涯学習課</t>
  </si>
  <si>
    <t>美九里公民館</t>
  </si>
  <si>
    <t>平井公民館</t>
  </si>
  <si>
    <t>日野公民館</t>
  </si>
  <si>
    <t>鬼石公民館</t>
  </si>
  <si>
    <t>１９．運動施設利用状況</t>
  </si>
  <si>
    <t>体育館</t>
  </si>
  <si>
    <t>市民体育館</t>
  </si>
  <si>
    <t>第２体育館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</si>
  <si>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</si>
  <si>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</si>
  <si>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</si>
  <si>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</si>
  <si>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</si>
  <si>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</si>
  <si>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多目的広場</t>
  </si>
  <si>
    <t>陸上競技場</t>
  </si>
  <si>
    <t>鳥川サッカー場</t>
  </si>
  <si>
    <t>神流川サッカー場</t>
  </si>
  <si>
    <t>浄法寺スポーツ公園
サッカー場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</si>
  <si>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</si>
  <si>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</si>
  <si>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</si>
  <si>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</si>
  <si>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</si>
  <si>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</si>
  <si>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１１．名       勝</t>
  </si>
  <si>
    <t>１０．天然記念物</t>
  </si>
  <si>
    <t>９．史      跡</t>
  </si>
  <si>
    <t>単位：冊</t>
  </si>
  <si>
    <t>単位：個／枚</t>
  </si>
  <si>
    <t>単位：人／冊</t>
  </si>
  <si>
    <t xml:space="preserve">       　　　　　   　　　　　　　      野球場・グラウンド</t>
  </si>
  <si>
    <t>平成22年度より貸出登録者・利用人員は移動図書館と団体も含む。</t>
  </si>
  <si>
    <t xml:space="preserve">　     </t>
  </si>
  <si>
    <t>　　その他</t>
  </si>
  <si>
    <t>〃</t>
  </si>
  <si>
    <t>－</t>
  </si>
  <si>
    <t xml:space="preserve"> </t>
  </si>
  <si>
    <t>〃</t>
  </si>
  <si>
    <t>注：就職して進学している者（定時制）は進学者へ含む。</t>
  </si>
  <si>
    <t>平24.9.19(追加)</t>
  </si>
  <si>
    <t>鬼石総合
グラウンド</t>
  </si>
  <si>
    <t>平21.7.23(追加)</t>
  </si>
  <si>
    <t>１５．世界文化遺産</t>
  </si>
  <si>
    <t>高山ほか</t>
  </si>
  <si>
    <t xml:space="preserve">    平26. 6.25</t>
  </si>
  <si>
    <t>県立歴史博物館</t>
  </si>
  <si>
    <t>平成22年</t>
  </si>
  <si>
    <t>資料：都市計画課</t>
  </si>
  <si>
    <t>-</t>
  </si>
  <si>
    <t>国</t>
  </si>
  <si>
    <t>国</t>
  </si>
  <si>
    <t>　昭49. 6. 8　</t>
  </si>
  <si>
    <t>〃</t>
  </si>
  <si>
    <t>平14. 3.26</t>
  </si>
  <si>
    <t>　昭49. 9. 6　</t>
  </si>
  <si>
    <t>〃</t>
  </si>
  <si>
    <t>医光寺板碑</t>
  </si>
  <si>
    <t>上日野</t>
  </si>
  <si>
    <t>白石（文化財保護課）</t>
  </si>
  <si>
    <t>秋葉神社算額</t>
  </si>
  <si>
    <t>大塔寺天満宮</t>
  </si>
  <si>
    <t>小林</t>
  </si>
  <si>
    <t>本郷</t>
  </si>
  <si>
    <t>金井</t>
  </si>
  <si>
    <t>下日野</t>
  </si>
  <si>
    <t>平 9. 6. 1</t>
  </si>
  <si>
    <t>平13. 4.25</t>
  </si>
  <si>
    <t>平15.10.27</t>
  </si>
  <si>
    <t>昭59. 4. 1</t>
  </si>
  <si>
    <t>〃</t>
  </si>
  <si>
    <t>昭59. 4. 1</t>
  </si>
  <si>
    <t>昭60.11. 1</t>
  </si>
  <si>
    <t>平18. 3. 1</t>
  </si>
  <si>
    <t>保美</t>
  </si>
  <si>
    <t>富士浅間神社具足４種</t>
  </si>
  <si>
    <t>平21. 6.25</t>
  </si>
  <si>
    <t>白石（文化財保護課）</t>
  </si>
  <si>
    <t>高山長五郎功徳碑　附正門・寄附者名板</t>
  </si>
  <si>
    <t>平26. 6.25</t>
  </si>
  <si>
    <t>本郷</t>
  </si>
  <si>
    <t>町田菊次郎頌徳碑</t>
  </si>
  <si>
    <t>平26. 6.25</t>
  </si>
  <si>
    <t>本郷</t>
  </si>
  <si>
    <t>平井一号墳出土品</t>
  </si>
  <si>
    <t>紙本著色泰西王侯図二幅</t>
  </si>
  <si>
    <t>上落合</t>
  </si>
  <si>
    <t>平8.9.26(追加)</t>
  </si>
  <si>
    <t>〃</t>
  </si>
  <si>
    <t>白石</t>
  </si>
  <si>
    <t>昭23.12.18</t>
  </si>
  <si>
    <t>高山社跡</t>
  </si>
  <si>
    <t>平21.7.23</t>
  </si>
  <si>
    <t>高山</t>
  </si>
  <si>
    <t>県</t>
  </si>
  <si>
    <t>上落合</t>
  </si>
  <si>
    <t>中大塚</t>
  </si>
  <si>
    <t>三ッ木</t>
  </si>
  <si>
    <t>平11. 4.30</t>
  </si>
  <si>
    <t>昭25. 6.16</t>
  </si>
  <si>
    <t>市</t>
  </si>
  <si>
    <t>金井</t>
  </si>
  <si>
    <t>菊川英山の墓</t>
  </si>
  <si>
    <t>上戸塚</t>
  </si>
  <si>
    <t>諏訪古墳</t>
  </si>
  <si>
    <t>下日野</t>
  </si>
  <si>
    <t>昭60. 4. 1</t>
  </si>
  <si>
    <t>平井地区一号古墳</t>
  </si>
  <si>
    <t>登録</t>
  </si>
  <si>
    <t>名          称</t>
  </si>
  <si>
    <t>所  在  地</t>
  </si>
  <si>
    <t>名          称</t>
  </si>
  <si>
    <t>所  在  地</t>
  </si>
  <si>
    <t>富岡製糸場と絹産業遺産群（高山社跡）</t>
  </si>
  <si>
    <t>１４．登録有形文化財</t>
  </si>
  <si>
    <t>登録年月日</t>
  </si>
  <si>
    <t>平成12年</t>
  </si>
  <si>
    <t>平成14年</t>
  </si>
  <si>
    <t>平成28年4月1日現在</t>
  </si>
  <si>
    <t>平成12年</t>
  </si>
  <si>
    <t>平成16年</t>
  </si>
  <si>
    <t>平成23年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</si>
</sst>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1"/>
      <name val="ＭＳ ゴシック"/>
      <family val="3"/>
    </font>
    <font>
      <sz val="10"/>
      <name val="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1"/>
      <color theme="1"/>
      <name val="ＭＳ 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9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7" fillId="0" borderId="0" xfId="74" applyFont="1">
      <alignment/>
      <protection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8" fillId="0" borderId="0" xfId="74" applyFont="1" applyBorder="1" applyAlignment="1">
      <alignment horizontal="right"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center"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8" fillId="0" borderId="14" xfId="74" applyFont="1" applyBorder="1" applyAlignment="1">
      <alignment horizontal="right"/>
      <protection/>
    </xf>
    <xf numFmtId="0" fontId="5" fillId="0" borderId="0" xfId="74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9" xfId="74" applyFill="1" applyBorder="1" applyAlignment="1">
      <alignment horizontal="center" vertical="center"/>
      <protection/>
    </xf>
    <xf numFmtId="0" fontId="5" fillId="4" borderId="19" xfId="74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32" borderId="16" xfId="74" applyFill="1" applyBorder="1" applyAlignment="1">
      <alignment horizontal="center" vertical="center"/>
      <protection/>
    </xf>
    <xf numFmtId="0" fontId="5" fillId="32" borderId="13" xfId="74" applyFill="1" applyBorder="1">
      <alignment/>
      <protection/>
    </xf>
    <xf numFmtId="0" fontId="5" fillId="32" borderId="14" xfId="74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38" fontId="14" fillId="0" borderId="0" xfId="74" applyNumberFormat="1" applyFont="1">
      <alignment/>
      <protection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0" fillId="0" borderId="0" xfId="74" applyFont="1" applyBorder="1">
      <alignment/>
      <protection/>
    </xf>
    <xf numFmtId="0" fontId="15" fillId="0" borderId="0" xfId="74" applyFont="1" applyBorder="1">
      <alignment/>
      <protection/>
    </xf>
    <xf numFmtId="0" fontId="13" fillId="0" borderId="0" xfId="74" applyFont="1">
      <alignment/>
      <protection/>
    </xf>
    <xf numFmtId="0" fontId="13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18" fillId="0" borderId="0" xfId="74" applyFont="1">
      <alignment/>
      <protection/>
    </xf>
    <xf numFmtId="0" fontId="18" fillId="0" borderId="0" xfId="74" applyFont="1" applyBorder="1">
      <alignment/>
      <protection/>
    </xf>
    <xf numFmtId="0" fontId="4" fillId="4" borderId="18" xfId="0" applyFont="1" applyFill="1" applyBorder="1" applyAlignment="1">
      <alignment horizontal="center" vertical="top" wrapText="1"/>
    </xf>
    <xf numFmtId="0" fontId="5" fillId="0" borderId="0" xfId="74" applyFont="1">
      <alignment/>
      <protection/>
    </xf>
    <xf numFmtId="0" fontId="0" fillId="0" borderId="0" xfId="0" applyBorder="1" applyAlignment="1">
      <alignment horizontal="right" vertical="center"/>
    </xf>
    <xf numFmtId="0" fontId="5" fillId="0" borderId="0" xfId="74" applyFont="1" applyBorder="1" applyAlignment="1">
      <alignment horizontal="right"/>
      <protection/>
    </xf>
    <xf numFmtId="0" fontId="5" fillId="0" borderId="0" xfId="74" applyFont="1" applyBorder="1">
      <alignment/>
      <protection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12" xfId="74" applyFont="1" applyBorder="1" applyAlignment="1">
      <alignment horizontal="right"/>
      <protection/>
    </xf>
    <xf numFmtId="0" fontId="5" fillId="0" borderId="12" xfId="74" applyFont="1" applyBorder="1">
      <alignment/>
      <protection/>
    </xf>
    <xf numFmtId="0" fontId="5" fillId="4" borderId="19" xfId="74" applyFont="1" applyFill="1" applyBorder="1" applyAlignment="1">
      <alignment horizontal="center"/>
      <protection/>
    </xf>
    <xf numFmtId="0" fontId="5" fillId="32" borderId="16" xfId="74" applyFont="1" applyFill="1" applyBorder="1" applyAlignment="1">
      <alignment horizontal="center" vertical="center"/>
      <protection/>
    </xf>
    <xf numFmtId="0" fontId="5" fillId="0" borderId="14" xfId="74" applyFont="1" applyBorder="1">
      <alignment/>
      <protection/>
    </xf>
    <xf numFmtId="0" fontId="5" fillId="0" borderId="19" xfId="74" applyFont="1" applyBorder="1">
      <alignment/>
      <protection/>
    </xf>
    <xf numFmtId="0" fontId="5" fillId="4" borderId="19" xfId="74" applyFont="1" applyFill="1" applyBorder="1" applyAlignment="1">
      <alignment horizontal="center" vertical="center"/>
      <protection/>
    </xf>
    <xf numFmtId="38" fontId="5" fillId="0" borderId="0" xfId="53" applyFont="1" applyBorder="1" applyAlignment="1">
      <alignment/>
    </xf>
    <xf numFmtId="38" fontId="5" fillId="0" borderId="0" xfId="74" applyNumberFormat="1" applyFont="1" applyBorder="1">
      <alignment/>
      <protection/>
    </xf>
    <xf numFmtId="0" fontId="5" fillId="0" borderId="14" xfId="74" applyFont="1" applyBorder="1" applyAlignment="1">
      <alignment horizontal="right"/>
      <protection/>
    </xf>
    <xf numFmtId="0" fontId="5" fillId="4" borderId="10" xfId="74" applyFont="1" applyFill="1" applyBorder="1" applyAlignment="1">
      <alignment horizontal="center" vertical="center"/>
      <protection/>
    </xf>
    <xf numFmtId="0" fontId="5" fillId="4" borderId="20" xfId="74" applyFont="1" applyFill="1" applyBorder="1" applyAlignment="1">
      <alignment horizontal="center" vertical="center"/>
      <protection/>
    </xf>
    <xf numFmtId="38" fontId="5" fillId="0" borderId="14" xfId="53" applyFont="1" applyBorder="1" applyAlignment="1">
      <alignment/>
    </xf>
    <xf numFmtId="38" fontId="5" fillId="0" borderId="14" xfId="53" applyFont="1" applyBorder="1" applyAlignment="1">
      <alignment horizontal="right"/>
    </xf>
    <xf numFmtId="0" fontId="5" fillId="32" borderId="13" xfId="74" applyFont="1" applyFill="1" applyBorder="1">
      <alignment/>
      <protection/>
    </xf>
    <xf numFmtId="0" fontId="5" fillId="32" borderId="14" xfId="74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7" fillId="4" borderId="18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right" wrapText="1"/>
    </xf>
    <xf numFmtId="38" fontId="4" fillId="0" borderId="14" xfId="51" applyFont="1" applyBorder="1" applyAlignment="1">
      <alignment horizontal="right" wrapText="1"/>
    </xf>
    <xf numFmtId="0" fontId="2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13" xfId="74" applyFont="1" applyBorder="1">
      <alignment/>
      <protection/>
    </xf>
    <xf numFmtId="0" fontId="5" fillId="32" borderId="16" xfId="74" applyFont="1" applyFill="1" applyBorder="1" applyAlignment="1" quotePrefix="1">
      <alignment horizontal="center"/>
      <protection/>
    </xf>
    <xf numFmtId="0" fontId="5" fillId="32" borderId="15" xfId="74" applyFont="1" applyFill="1" applyBorder="1" applyAlignment="1" quotePrefix="1">
      <alignment horizontal="center"/>
      <protection/>
    </xf>
    <xf numFmtId="0" fontId="5" fillId="0" borderId="21" xfId="74" applyFont="1" applyBorder="1">
      <alignment/>
      <protection/>
    </xf>
    <xf numFmtId="38" fontId="5" fillId="0" borderId="12" xfId="53" applyFont="1" applyBorder="1" applyAlignment="1">
      <alignment/>
    </xf>
    <xf numFmtId="38" fontId="5" fillId="0" borderId="12" xfId="74" applyNumberFormat="1" applyFont="1" applyBorder="1">
      <alignment/>
      <protection/>
    </xf>
    <xf numFmtId="0" fontId="5" fillId="0" borderId="14" xfId="74" applyBorder="1">
      <alignment/>
      <protection/>
    </xf>
    <xf numFmtId="38" fontId="5" fillId="0" borderId="13" xfId="53" applyFont="1" applyBorder="1" applyAlignment="1">
      <alignment/>
    </xf>
    <xf numFmtId="0" fontId="4" fillId="33" borderId="16" xfId="68" applyFont="1" applyFill="1" applyBorder="1" applyAlignment="1">
      <alignment horizontal="center" vertical="center" wrapText="1"/>
      <protection/>
    </xf>
    <xf numFmtId="1" fontId="4" fillId="0" borderId="0" xfId="43" applyNumberFormat="1" applyFont="1" applyBorder="1" applyAlignment="1">
      <alignment horizontal="right" wrapText="1"/>
    </xf>
    <xf numFmtId="3" fontId="4" fillId="0" borderId="0" xfId="68" applyNumberFormat="1" applyFont="1" applyBorder="1" applyAlignment="1">
      <alignment horizontal="right" wrapText="1"/>
      <protection/>
    </xf>
    <xf numFmtId="1" fontId="4" fillId="0" borderId="14" xfId="43" applyNumberFormat="1" applyFont="1" applyBorder="1" applyAlignment="1">
      <alignment horizontal="right" wrapText="1"/>
    </xf>
    <xf numFmtId="0" fontId="4" fillId="33" borderId="15" xfId="68" applyFont="1" applyFill="1" applyBorder="1" applyAlignment="1">
      <alignment horizontal="center" vertical="center" wrapText="1"/>
      <protection/>
    </xf>
    <xf numFmtId="1" fontId="4" fillId="0" borderId="0" xfId="68" applyNumberFormat="1" applyFont="1" applyBorder="1" applyAlignment="1">
      <alignment horizontal="right" wrapText="1"/>
      <protection/>
    </xf>
    <xf numFmtId="1" fontId="4" fillId="0" borderId="14" xfId="68" applyNumberFormat="1" applyFont="1" applyBorder="1" applyAlignment="1">
      <alignment horizontal="right" wrapText="1"/>
      <protection/>
    </xf>
    <xf numFmtId="3" fontId="4" fillId="0" borderId="0" xfId="68" applyNumberFormat="1" applyFont="1" applyFill="1" applyBorder="1" applyAlignment="1">
      <alignment horizontal="right" wrapText="1"/>
      <protection/>
    </xf>
    <xf numFmtId="0" fontId="4" fillId="33" borderId="16" xfId="0" applyFont="1" applyFill="1" applyBorder="1" applyAlignment="1">
      <alignment horizontal="center" vertical="center" wrapText="1"/>
    </xf>
    <xf numFmtId="38" fontId="4" fillId="0" borderId="13" xfId="51" applyFont="1" applyBorder="1" applyAlignment="1">
      <alignment horizontal="right" vertical="center" wrapText="1"/>
    </xf>
    <xf numFmtId="38" fontId="4" fillId="0" borderId="14" xfId="51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/>
    </xf>
    <xf numFmtId="38" fontId="13" fillId="0" borderId="14" xfId="51" applyFont="1" applyBorder="1" applyAlignment="1">
      <alignment horizontal="right" vertical="center"/>
    </xf>
    <xf numFmtId="38" fontId="5" fillId="0" borderId="12" xfId="54" applyFont="1" applyBorder="1" applyAlignment="1">
      <alignment/>
    </xf>
    <xf numFmtId="3" fontId="4" fillId="0" borderId="12" xfId="0" applyNumberFormat="1" applyFont="1" applyBorder="1" applyAlignment="1">
      <alignment vertical="center" wrapText="1"/>
    </xf>
    <xf numFmtId="0" fontId="4" fillId="34" borderId="16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38" fontId="4" fillId="0" borderId="21" xfId="55" applyFont="1" applyBorder="1" applyAlignment="1">
      <alignment horizontal="right" vertical="center" wrapText="1"/>
    </xf>
    <xf numFmtId="38" fontId="4" fillId="0" borderId="19" xfId="55" applyFont="1" applyBorder="1" applyAlignment="1">
      <alignment horizontal="right" vertical="center" wrapText="1"/>
    </xf>
    <xf numFmtId="38" fontId="4" fillId="0" borderId="12" xfId="55" applyFont="1" applyBorder="1" applyAlignment="1">
      <alignment horizontal="right" wrapText="1"/>
    </xf>
    <xf numFmtId="38" fontId="4" fillId="0" borderId="19" xfId="55" applyFont="1" applyBorder="1" applyAlignment="1">
      <alignment horizontal="right" wrapText="1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5" fillId="0" borderId="0" xfId="54" applyFont="1" applyBorder="1" applyAlignment="1">
      <alignment/>
    </xf>
    <xf numFmtId="0" fontId="13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8" fontId="13" fillId="0" borderId="14" xfId="55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14" xfId="55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8" fontId="4" fillId="0" borderId="13" xfId="55" applyFont="1" applyBorder="1" applyAlignment="1">
      <alignment horizontal="right" vertical="center" wrapText="1"/>
    </xf>
    <xf numFmtId="38" fontId="4" fillId="0" borderId="14" xfId="55" applyFont="1" applyBorder="1" applyAlignment="1">
      <alignment horizontal="right" vertical="center" wrapText="1"/>
    </xf>
    <xf numFmtId="38" fontId="4" fillId="0" borderId="0" xfId="55" applyFont="1" applyBorder="1" applyAlignment="1">
      <alignment horizontal="right" wrapText="1"/>
    </xf>
    <xf numFmtId="38" fontId="4" fillId="0" borderId="14" xfId="55" applyFont="1" applyBorder="1" applyAlignment="1">
      <alignment horizontal="right" wrapText="1"/>
    </xf>
    <xf numFmtId="3" fontId="4" fillId="0" borderId="12" xfId="69" applyNumberFormat="1" applyFont="1" applyBorder="1" applyAlignment="1">
      <alignment horizontal="right" wrapText="1"/>
      <protection/>
    </xf>
    <xf numFmtId="1" fontId="4" fillId="0" borderId="12" xfId="43" applyNumberFormat="1" applyFont="1" applyBorder="1" applyAlignment="1">
      <alignment horizontal="right" wrapText="1"/>
    </xf>
    <xf numFmtId="1" fontId="4" fillId="0" borderId="19" xfId="43" applyNumberFormat="1" applyFont="1" applyBorder="1" applyAlignment="1">
      <alignment horizontal="right" wrapText="1"/>
    </xf>
    <xf numFmtId="1" fontId="4" fillId="0" borderId="12" xfId="69" applyNumberFormat="1" applyFont="1" applyBorder="1" applyAlignment="1">
      <alignment horizontal="right" wrapText="1"/>
      <protection/>
    </xf>
    <xf numFmtId="3" fontId="4" fillId="0" borderId="12" xfId="69" applyNumberFormat="1" applyFont="1" applyFill="1" applyBorder="1" applyAlignment="1">
      <alignment horizontal="right" wrapText="1"/>
      <protection/>
    </xf>
    <xf numFmtId="1" fontId="4" fillId="0" borderId="19" xfId="69" applyNumberFormat="1" applyFont="1" applyBorder="1" applyAlignment="1">
      <alignment horizontal="right" wrapText="1"/>
      <protection/>
    </xf>
    <xf numFmtId="38" fontId="5" fillId="0" borderId="0" xfId="51" applyFont="1" applyBorder="1" applyAlignment="1">
      <alignment/>
    </xf>
    <xf numFmtId="0" fontId="5" fillId="0" borderId="12" xfId="74" applyFont="1" applyBorder="1" applyAlignment="1">
      <alignment horizontal="center"/>
      <protection/>
    </xf>
    <xf numFmtId="3" fontId="4" fillId="0" borderId="0" xfId="69" applyNumberFormat="1" applyFont="1" applyBorder="1" applyAlignment="1">
      <alignment horizontal="right" wrapText="1"/>
      <protection/>
    </xf>
    <xf numFmtId="1" fontId="4" fillId="0" borderId="0" xfId="69" applyNumberFormat="1" applyFont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1" fontId="4" fillId="0" borderId="14" xfId="69" applyNumberFormat="1" applyFont="1" applyBorder="1" applyAlignment="1">
      <alignment horizontal="right" wrapText="1"/>
      <protection/>
    </xf>
    <xf numFmtId="38" fontId="5" fillId="0" borderId="12" xfId="55" applyFont="1" applyBorder="1" applyAlignment="1">
      <alignment/>
    </xf>
    <xf numFmtId="38" fontId="5" fillId="0" borderId="12" xfId="74" applyNumberFormat="1" applyBorder="1">
      <alignment/>
      <protection/>
    </xf>
    <xf numFmtId="0" fontId="68" fillId="0" borderId="17" xfId="73" applyFont="1" applyBorder="1" applyAlignment="1">
      <alignment horizontal="center" vertical="top" wrapText="1"/>
      <protection/>
    </xf>
    <xf numFmtId="0" fontId="68" fillId="0" borderId="24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12" xfId="0" applyFont="1" applyBorder="1" applyAlignment="1">
      <alignment horizontal="right" vertical="center"/>
    </xf>
    <xf numFmtId="0" fontId="68" fillId="4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8" fontId="5" fillId="0" borderId="0" xfId="55" applyFont="1" applyBorder="1" applyAlignment="1">
      <alignment/>
    </xf>
    <xf numFmtId="38" fontId="5" fillId="0" borderId="0" xfId="74" applyNumberFormat="1" applyBorder="1">
      <alignment/>
      <protection/>
    </xf>
    <xf numFmtId="38" fontId="5" fillId="0" borderId="21" xfId="54" applyFont="1" applyBorder="1" applyAlignment="1">
      <alignment/>
    </xf>
    <xf numFmtId="3" fontId="4" fillId="0" borderId="19" xfId="0" applyNumberFormat="1" applyFont="1" applyBorder="1" applyAlignment="1">
      <alignment vertical="center" wrapText="1"/>
    </xf>
    <xf numFmtId="3" fontId="4" fillId="0" borderId="21" xfId="69" applyNumberFormat="1" applyFont="1" applyBorder="1" applyAlignment="1">
      <alignment horizontal="right" wrapText="1"/>
      <protection/>
    </xf>
    <xf numFmtId="38" fontId="4" fillId="0" borderId="21" xfId="55" applyFont="1" applyBorder="1" applyAlignment="1">
      <alignment horizontal="right" wrapText="1"/>
    </xf>
    <xf numFmtId="0" fontId="0" fillId="0" borderId="17" xfId="0" applyBorder="1" applyAlignment="1">
      <alignment/>
    </xf>
    <xf numFmtId="0" fontId="5" fillId="0" borderId="17" xfId="74" applyFont="1" applyBorder="1" applyAlignment="1">
      <alignment horizontal="right"/>
      <protection/>
    </xf>
    <xf numFmtId="0" fontId="5" fillId="0" borderId="12" xfId="74" applyFont="1" applyBorder="1" applyAlignment="1">
      <alignment/>
      <protection/>
    </xf>
    <xf numFmtId="0" fontId="0" fillId="0" borderId="12" xfId="0" applyBorder="1" applyAlignment="1">
      <alignment/>
    </xf>
    <xf numFmtId="0" fontId="8" fillId="0" borderId="24" xfId="74" applyFont="1" applyBorder="1" applyAlignment="1">
      <alignment horizontal="right"/>
      <protection/>
    </xf>
    <xf numFmtId="0" fontId="5" fillId="0" borderId="14" xfId="74" applyFont="1" applyBorder="1" applyAlignment="1">
      <alignment/>
      <protection/>
    </xf>
    <xf numFmtId="3" fontId="4" fillId="35" borderId="12" xfId="0" applyNumberFormat="1" applyFont="1" applyFill="1" applyBorder="1" applyAlignment="1">
      <alignment horizontal="right" vertical="center" wrapText="1"/>
    </xf>
    <xf numFmtId="3" fontId="4" fillId="35" borderId="12" xfId="0" applyNumberFormat="1" applyFont="1" applyFill="1" applyBorder="1" applyAlignment="1">
      <alignment horizontal="right" wrapText="1"/>
    </xf>
    <xf numFmtId="3" fontId="4" fillId="35" borderId="19" xfId="0" applyNumberFormat="1" applyFont="1" applyFill="1" applyBorder="1" applyAlignment="1">
      <alignment horizontal="right" wrapText="1"/>
    </xf>
    <xf numFmtId="3" fontId="4" fillId="35" borderId="21" xfId="0" applyNumberFormat="1" applyFont="1" applyFill="1" applyBorder="1" applyAlignment="1">
      <alignment horizontal="right" vertical="center" wrapText="1"/>
    </xf>
    <xf numFmtId="0" fontId="4" fillId="35" borderId="19" xfId="0" applyFont="1" applyFill="1" applyBorder="1" applyAlignment="1">
      <alignment horizontal="right" vertical="center" wrapText="1"/>
    </xf>
    <xf numFmtId="3" fontId="4" fillId="35" borderId="2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38" fontId="13" fillId="35" borderId="19" xfId="55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38" fontId="4" fillId="35" borderId="19" xfId="55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top" wrapText="1"/>
    </xf>
    <xf numFmtId="0" fontId="5" fillId="35" borderId="0" xfId="74" applyFont="1" applyFill="1" applyBorder="1" applyAlignment="1">
      <alignment horizontal="center" vertical="center"/>
      <protection/>
    </xf>
    <xf numFmtId="0" fontId="5" fillId="32" borderId="13" xfId="74" applyFont="1" applyFill="1" applyBorder="1" applyAlignment="1">
      <alignment horizontal="center" vertical="center"/>
      <protection/>
    </xf>
    <xf numFmtId="0" fontId="5" fillId="32" borderId="14" xfId="74" applyFont="1" applyFill="1" applyBorder="1" applyAlignment="1">
      <alignment horizontal="center" vertical="center"/>
      <protection/>
    </xf>
    <xf numFmtId="0" fontId="5" fillId="32" borderId="13" xfId="74" applyFont="1" applyFill="1" applyBorder="1" applyAlignment="1" quotePrefix="1">
      <alignment horizontal="center" vertical="center"/>
      <protection/>
    </xf>
    <xf numFmtId="0" fontId="5" fillId="32" borderId="14" xfId="74" applyFont="1" applyFill="1" applyBorder="1" applyAlignment="1" quotePrefix="1">
      <alignment horizontal="center" vertical="center"/>
      <protection/>
    </xf>
    <xf numFmtId="0" fontId="5" fillId="32" borderId="21" xfId="74" applyFont="1" applyFill="1" applyBorder="1" applyAlignment="1">
      <alignment horizontal="center" vertical="center"/>
      <protection/>
    </xf>
    <xf numFmtId="0" fontId="5" fillId="32" borderId="19" xfId="74" applyFont="1" applyFill="1" applyBorder="1" applyAlignment="1">
      <alignment horizontal="center" vertical="center"/>
      <protection/>
    </xf>
    <xf numFmtId="0" fontId="5" fillId="4" borderId="11" xfId="74" applyFont="1" applyFill="1" applyBorder="1" applyAlignment="1">
      <alignment horizontal="center" vertical="center"/>
      <protection/>
    </xf>
    <xf numFmtId="0" fontId="5" fillId="4" borderId="15" xfId="74" applyFont="1" applyFill="1" applyBorder="1" applyAlignment="1">
      <alignment horizontal="center" vertical="center"/>
      <protection/>
    </xf>
    <xf numFmtId="0" fontId="5" fillId="0" borderId="12" xfId="74" applyFont="1" applyBorder="1" applyAlignment="1" quotePrefix="1">
      <alignment horizontal="right"/>
      <protection/>
    </xf>
    <xf numFmtId="0" fontId="0" fillId="0" borderId="12" xfId="0" applyBorder="1" applyAlignment="1">
      <alignment horizontal="right"/>
    </xf>
    <xf numFmtId="0" fontId="5" fillId="0" borderId="12" xfId="74" applyBorder="1" applyAlignment="1" quotePrefix="1">
      <alignment horizontal="right"/>
      <protection/>
    </xf>
    <xf numFmtId="0" fontId="5" fillId="4" borderId="18" xfId="74" applyFont="1" applyFill="1" applyBorder="1" applyAlignment="1">
      <alignment horizontal="center" vertical="center"/>
      <protection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5" fillId="0" borderId="0" xfId="74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6" fillId="4" borderId="11" xfId="74" applyFont="1" applyFill="1" applyBorder="1" applyAlignment="1">
      <alignment horizontal="center" vertical="center" wrapText="1"/>
      <protection/>
    </xf>
    <xf numFmtId="0" fontId="16" fillId="4" borderId="15" xfId="74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5" fillId="4" borderId="25" xfId="74" applyFont="1" applyFill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5" fillId="0" borderId="12" xfId="74" applyFont="1" applyBorder="1" applyAlignment="1">
      <alignment horizontal="right"/>
      <protection/>
    </xf>
    <xf numFmtId="0" fontId="5" fillId="4" borderId="11" xfId="74" applyFont="1" applyFill="1" applyBorder="1" applyAlignment="1" quotePrefix="1">
      <alignment horizontal="center" vertical="center"/>
      <protection/>
    </xf>
    <xf numFmtId="0" fontId="5" fillId="4" borderId="15" xfId="74" applyFont="1" applyFill="1" applyBorder="1" applyAlignment="1" quotePrefix="1">
      <alignment horizontal="center" vertical="center"/>
      <protection/>
    </xf>
    <xf numFmtId="0" fontId="5" fillId="4" borderId="18" xfId="74" applyFill="1" applyBorder="1" applyAlignment="1">
      <alignment horizontal="center" vertical="center"/>
      <protection/>
    </xf>
    <xf numFmtId="0" fontId="5" fillId="4" borderId="15" xfId="74" applyFill="1" applyBorder="1" applyAlignment="1">
      <alignment horizontal="center" vertical="center"/>
      <protection/>
    </xf>
    <xf numFmtId="0" fontId="5" fillId="4" borderId="25" xfId="74" applyFont="1" applyFill="1" applyBorder="1" applyAlignment="1">
      <alignment horizontal="center" vertical="center"/>
      <protection/>
    </xf>
    <xf numFmtId="0" fontId="5" fillId="4" borderId="24" xfId="74" applyFont="1" applyFill="1" applyBorder="1" applyAlignment="1">
      <alignment horizontal="center" vertical="center"/>
      <protection/>
    </xf>
    <xf numFmtId="0" fontId="5" fillId="4" borderId="21" xfId="74" applyFont="1" applyFill="1" applyBorder="1" applyAlignment="1">
      <alignment horizontal="center" vertical="center"/>
      <protection/>
    </xf>
    <xf numFmtId="0" fontId="5" fillId="4" borderId="19" xfId="74" applyFont="1" applyFill="1" applyBorder="1" applyAlignment="1">
      <alignment horizontal="center" vertical="center"/>
      <protection/>
    </xf>
    <xf numFmtId="0" fontId="5" fillId="4" borderId="24" xfId="74" applyFill="1" applyBorder="1" applyAlignment="1">
      <alignment horizontal="center" vertical="center"/>
      <protection/>
    </xf>
    <xf numFmtId="0" fontId="5" fillId="4" borderId="21" xfId="74" applyFill="1" applyBorder="1" applyAlignment="1">
      <alignment horizontal="center" vertical="center"/>
      <protection/>
    </xf>
    <xf numFmtId="0" fontId="5" fillId="4" borderId="19" xfId="74" applyFill="1" applyBorder="1" applyAlignment="1">
      <alignment horizontal="center" vertical="center"/>
      <protection/>
    </xf>
    <xf numFmtId="0" fontId="5" fillId="4" borderId="11" xfId="74" applyFill="1" applyBorder="1" applyAlignment="1">
      <alignment horizontal="center" vertical="center"/>
      <protection/>
    </xf>
    <xf numFmtId="0" fontId="5" fillId="0" borderId="0" xfId="74" applyFont="1" applyBorder="1" applyAlignment="1" quotePrefix="1">
      <alignment horizontal="right"/>
      <protection/>
    </xf>
    <xf numFmtId="0" fontId="5" fillId="4" borderId="22" xfId="74" applyFont="1" applyFill="1" applyBorder="1" applyAlignment="1">
      <alignment horizontal="center" vertical="center"/>
      <protection/>
    </xf>
    <xf numFmtId="0" fontId="5" fillId="4" borderId="20" xfId="74" applyFont="1" applyFill="1" applyBorder="1" applyAlignment="1">
      <alignment horizontal="center" vertical="center"/>
      <protection/>
    </xf>
    <xf numFmtId="0" fontId="5" fillId="4" borderId="22" xfId="74" applyFill="1" applyBorder="1" applyAlignment="1">
      <alignment horizontal="center" vertical="center"/>
      <protection/>
    </xf>
    <xf numFmtId="0" fontId="5" fillId="4" borderId="20" xfId="74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justify" vertical="center" wrapText="1"/>
    </xf>
    <xf numFmtId="0" fontId="70" fillId="0" borderId="22" xfId="0" applyFont="1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68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top" shrinkToFit="1"/>
    </xf>
    <xf numFmtId="0" fontId="0" fillId="0" borderId="12" xfId="0" applyBorder="1" applyAlignment="1">
      <alignment vertical="center" shrinkToFit="1"/>
    </xf>
    <xf numFmtId="0" fontId="68" fillId="0" borderId="13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68" fillId="4" borderId="18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8" fillId="0" borderId="22" xfId="0" applyFont="1" applyBorder="1" applyAlignment="1">
      <alignment horizontal="justify" vertical="center" wrapText="1"/>
    </xf>
    <xf numFmtId="0" fontId="68" fillId="0" borderId="20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8" fillId="0" borderId="17" xfId="73" applyFont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8" fillId="0" borderId="25" xfId="0" applyFont="1" applyBorder="1" applyAlignment="1">
      <alignment horizontal="left" vertical="center"/>
    </xf>
    <xf numFmtId="0" fontId="70" fillId="0" borderId="17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3" fillId="4" borderId="20" xfId="0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68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68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8" fillId="0" borderId="17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69" fillId="0" borderId="12" xfId="0" applyFont="1" applyBorder="1" applyAlignment="1">
      <alignment horizontal="right" vertical="center"/>
    </xf>
    <xf numFmtId="0" fontId="68" fillId="4" borderId="22" xfId="0" applyFont="1" applyFill="1" applyBorder="1" applyAlignment="1">
      <alignment horizontal="center" vertical="center" wrapText="1"/>
    </xf>
    <xf numFmtId="0" fontId="68" fillId="4" borderId="2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26" xfId="0" applyFont="1" applyBorder="1" applyAlignment="1">
      <alignment horizontal="left" vertical="center" shrinkToFit="1"/>
    </xf>
    <xf numFmtId="0" fontId="68" fillId="0" borderId="27" xfId="0" applyFont="1" applyBorder="1" applyAlignment="1">
      <alignment horizontal="left" vertical="center" shrinkToFi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/>
    </xf>
    <xf numFmtId="58" fontId="4" fillId="0" borderId="12" xfId="0" applyNumberFormat="1" applyFont="1" applyBorder="1" applyAlignment="1">
      <alignment horizontal="righ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4" borderId="18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1"/>
          <c:w val="0.958"/>
          <c:h val="0.799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4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'Ⅷ-15～17'!$R$12:$AE$12</c:f>
              <c:strCache/>
            </c:strRef>
          </c:cat>
          <c:val>
            <c:numRef>
              <c:f>'Ⅷ-15～17'!$R$13:$AE$13</c:f>
              <c:numCache/>
            </c:numRef>
          </c:val>
          <c:shape val="cylinder"/>
        </c:ser>
        <c:shape val="cylinder"/>
        <c:axId val="52895525"/>
        <c:axId val="37064202"/>
      </c:bar3DChart>
      <c:catAx>
        <c:axId val="52895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4202"/>
        <c:crosses val="autoZero"/>
        <c:auto val="1"/>
        <c:lblOffset val="100"/>
        <c:tickLblSkip val="1"/>
        <c:noMultiLvlLbl val="0"/>
      </c:catAx>
      <c:valAx>
        <c:axId val="37064202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5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'Ⅷ-15～17'!$S$93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'Ⅷ-15～17'!$R$94:$R$104</c:f>
              <c:strCache/>
            </c:strRef>
          </c:cat>
          <c:val>
            <c:numRef>
              <c:f>'Ⅷ-15～17'!$S$94:$S$99</c:f>
              <c:numCache/>
            </c:numRef>
          </c:val>
        </c:ser>
        <c:ser>
          <c:idx val="0"/>
          <c:order val="1"/>
          <c:tx>
            <c:strRef>
              <c:f>'Ⅷ-15～17'!$T$93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'Ⅷ-15～17'!$R$94:$R$104</c:f>
              <c:strCache/>
            </c:strRef>
          </c:cat>
          <c:val>
            <c:numRef>
              <c:f>'Ⅷ-15～17'!$T$94:$T$99</c:f>
              <c:numCache/>
            </c:numRef>
          </c:val>
        </c:ser>
        <c:axId val="40150739"/>
        <c:axId val="37859152"/>
      </c:barChart>
      <c:lineChart>
        <c:grouping val="standard"/>
        <c:varyColors val="0"/>
        <c:ser>
          <c:idx val="2"/>
          <c:order val="2"/>
          <c:tx>
            <c:strRef>
              <c:f>'Ⅷ-15～17'!$U$93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'Ⅷ-15～17'!$R$94:$R$103</c:f>
              <c:strCache/>
            </c:strRef>
          </c:cat>
          <c:val>
            <c:numRef>
              <c:f>'Ⅷ-15～17'!$U$94:$U$99</c:f>
              <c:numCache/>
            </c:numRef>
          </c:val>
          <c:smooth val="0"/>
        </c:ser>
        <c:axId val="56844689"/>
        <c:axId val="52887782"/>
      </c:lineChart>
      <c:catAx>
        <c:axId val="40150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9152"/>
        <c:crosses val="autoZero"/>
        <c:auto val="0"/>
        <c:lblOffset val="100"/>
        <c:tickLblSkip val="1"/>
        <c:noMultiLvlLbl val="0"/>
      </c:catAx>
      <c:valAx>
        <c:axId val="378591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739"/>
        <c:crossesAt val="1"/>
        <c:crossBetween val="between"/>
        <c:dispUnits/>
      </c:valAx>
      <c:catAx>
        <c:axId val="5684468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87782"/>
        <c:crosses val="autoZero"/>
        <c:auto val="0"/>
        <c:lblOffset val="100"/>
        <c:tickLblSkip val="1"/>
        <c:noMultiLvlLbl val="0"/>
      </c:catAx>
      <c:valAx>
        <c:axId val="528877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104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79736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4404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5451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4404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sheetData>
    <row r="14" ht="30.75">
      <c r="D14" s="16" t="s">
        <v>135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94">
      <selection activeCell="I135" sqref="I135"/>
    </sheetView>
  </sheetViews>
  <sheetFormatPr defaultColWidth="9.00390625" defaultRowHeight="13.5"/>
  <cols>
    <col min="1" max="1" width="9.25390625" style="6" customWidth="1"/>
    <col min="2" max="3" width="5.625" style="6" customWidth="1"/>
    <col min="4" max="14" width="7.125" style="6" customWidth="1"/>
    <col min="15" max="15" width="8.50390625" style="6" customWidth="1"/>
    <col min="16" max="17" width="9.00390625" style="6" customWidth="1"/>
    <col min="18" max="18" width="8.625" style="6" customWidth="1"/>
    <col min="19" max="20" width="9.00390625" style="6" customWidth="1"/>
    <col min="21" max="21" width="7.50390625" style="6" customWidth="1"/>
    <col min="22" max="16384" width="9.00390625" style="6" customWidth="1"/>
  </cols>
  <sheetData>
    <row r="1" spans="1:3" ht="17.25">
      <c r="A1" s="49" t="s">
        <v>106</v>
      </c>
      <c r="B1" s="5"/>
      <c r="C1" s="5"/>
    </row>
    <row r="2" spans="1:15" ht="13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20" t="s">
        <v>107</v>
      </c>
      <c r="N2" s="221"/>
      <c r="O2" s="221"/>
    </row>
    <row r="3" spans="1:15" ht="13.5">
      <c r="A3" s="218" t="s">
        <v>252</v>
      </c>
      <c r="B3" s="223" t="s">
        <v>253</v>
      </c>
      <c r="C3" s="225"/>
      <c r="D3" s="223" t="s">
        <v>254</v>
      </c>
      <c r="E3" s="224"/>
      <c r="F3" s="225"/>
      <c r="G3" s="223" t="s">
        <v>255</v>
      </c>
      <c r="H3" s="225"/>
      <c r="I3" s="223" t="s">
        <v>256</v>
      </c>
      <c r="J3" s="225"/>
      <c r="K3" s="223" t="s">
        <v>257</v>
      </c>
      <c r="L3" s="225"/>
      <c r="M3" s="223" t="s">
        <v>108</v>
      </c>
      <c r="N3" s="224"/>
      <c r="O3" s="225"/>
    </row>
    <row r="4" spans="1:15" ht="13.5">
      <c r="A4" s="219"/>
      <c r="B4" s="63" t="s">
        <v>109</v>
      </c>
      <c r="C4" s="63" t="s">
        <v>110</v>
      </c>
      <c r="D4" s="63" t="s">
        <v>105</v>
      </c>
      <c r="E4" s="63" t="s">
        <v>111</v>
      </c>
      <c r="F4" s="63" t="s">
        <v>112</v>
      </c>
      <c r="G4" s="63" t="s">
        <v>111</v>
      </c>
      <c r="H4" s="63" t="s">
        <v>112</v>
      </c>
      <c r="I4" s="63" t="s">
        <v>111</v>
      </c>
      <c r="J4" s="63" t="s">
        <v>112</v>
      </c>
      <c r="K4" s="63" t="s">
        <v>111</v>
      </c>
      <c r="L4" s="63" t="s">
        <v>112</v>
      </c>
      <c r="M4" s="63" t="s">
        <v>105</v>
      </c>
      <c r="N4" s="63" t="s">
        <v>111</v>
      </c>
      <c r="O4" s="63" t="s">
        <v>112</v>
      </c>
    </row>
    <row r="5" spans="1:15" ht="10.5" customHeight="1">
      <c r="A5" s="64"/>
      <c r="B5" s="55"/>
      <c r="C5" s="55"/>
      <c r="D5" s="9" t="s">
        <v>131</v>
      </c>
      <c r="E5" s="9" t="s">
        <v>131</v>
      </c>
      <c r="F5" s="9" t="s">
        <v>131</v>
      </c>
      <c r="G5" s="9" t="s">
        <v>131</v>
      </c>
      <c r="H5" s="9" t="s">
        <v>131</v>
      </c>
      <c r="I5" s="9" t="s">
        <v>131</v>
      </c>
      <c r="J5" s="9" t="s">
        <v>131</v>
      </c>
      <c r="K5" s="9" t="s">
        <v>131</v>
      </c>
      <c r="L5" s="9" t="s">
        <v>131</v>
      </c>
      <c r="M5" s="9" t="s">
        <v>131</v>
      </c>
      <c r="N5" s="9" t="s">
        <v>131</v>
      </c>
      <c r="O5" s="14" t="s">
        <v>131</v>
      </c>
    </row>
    <row r="6" spans="1:15" ht="13.5">
      <c r="A6" s="101" t="s">
        <v>395</v>
      </c>
      <c r="B6" s="55">
        <v>1</v>
      </c>
      <c r="C6" s="55">
        <v>5</v>
      </c>
      <c r="D6" s="55">
        <v>569</v>
      </c>
      <c r="E6" s="55">
        <v>280</v>
      </c>
      <c r="F6" s="55">
        <v>289</v>
      </c>
      <c r="G6" s="55">
        <v>68</v>
      </c>
      <c r="H6" s="55">
        <v>89</v>
      </c>
      <c r="I6" s="55">
        <v>111</v>
      </c>
      <c r="J6" s="55">
        <v>88</v>
      </c>
      <c r="K6" s="55">
        <v>101</v>
      </c>
      <c r="L6" s="55">
        <v>112</v>
      </c>
      <c r="M6" s="55">
        <v>40</v>
      </c>
      <c r="N6" s="55">
        <v>5</v>
      </c>
      <c r="O6" s="65">
        <v>35</v>
      </c>
    </row>
    <row r="7" spans="1:15" ht="13.5">
      <c r="A7" s="101">
        <v>13</v>
      </c>
      <c r="B7" s="100">
        <v>1</v>
      </c>
      <c r="C7" s="55">
        <v>5</v>
      </c>
      <c r="D7" s="55">
        <v>544</v>
      </c>
      <c r="E7" s="55">
        <v>274</v>
      </c>
      <c r="F7" s="55">
        <v>270</v>
      </c>
      <c r="G7" s="55">
        <v>74</v>
      </c>
      <c r="H7" s="55">
        <v>76</v>
      </c>
      <c r="I7" s="55">
        <v>86</v>
      </c>
      <c r="J7" s="55">
        <v>109</v>
      </c>
      <c r="K7" s="55">
        <v>114</v>
      </c>
      <c r="L7" s="55">
        <v>85</v>
      </c>
      <c r="M7" s="55">
        <v>41</v>
      </c>
      <c r="N7" s="55">
        <v>5</v>
      </c>
      <c r="O7" s="65">
        <v>36</v>
      </c>
    </row>
    <row r="8" spans="1:15" ht="13.5">
      <c r="A8" s="101">
        <v>14</v>
      </c>
      <c r="B8" s="100">
        <v>1</v>
      </c>
      <c r="C8" s="55">
        <v>5</v>
      </c>
      <c r="D8" s="55">
        <v>544</v>
      </c>
      <c r="E8" s="55">
        <v>257</v>
      </c>
      <c r="F8" s="55">
        <v>287</v>
      </c>
      <c r="G8" s="55">
        <v>74</v>
      </c>
      <c r="H8" s="55">
        <v>83</v>
      </c>
      <c r="I8" s="55">
        <v>91</v>
      </c>
      <c r="J8" s="55">
        <v>94</v>
      </c>
      <c r="K8" s="55">
        <v>92</v>
      </c>
      <c r="L8" s="55">
        <v>110</v>
      </c>
      <c r="M8" s="55">
        <v>42</v>
      </c>
      <c r="N8" s="55">
        <v>4</v>
      </c>
      <c r="O8" s="65">
        <v>38</v>
      </c>
    </row>
    <row r="9" spans="1:15" ht="13.5">
      <c r="A9" s="101">
        <v>15</v>
      </c>
      <c r="B9" s="55">
        <v>1</v>
      </c>
      <c r="C9" s="55">
        <v>5</v>
      </c>
      <c r="D9" s="55">
        <v>504</v>
      </c>
      <c r="E9" s="55">
        <v>251</v>
      </c>
      <c r="F9" s="55">
        <v>253</v>
      </c>
      <c r="G9" s="55">
        <v>69</v>
      </c>
      <c r="H9" s="55">
        <v>59</v>
      </c>
      <c r="I9" s="55">
        <v>93</v>
      </c>
      <c r="J9" s="55">
        <v>98</v>
      </c>
      <c r="K9" s="55">
        <v>89</v>
      </c>
      <c r="L9" s="55">
        <v>96</v>
      </c>
      <c r="M9" s="55">
        <v>40</v>
      </c>
      <c r="N9" s="55">
        <v>5</v>
      </c>
      <c r="O9" s="65">
        <v>35</v>
      </c>
    </row>
    <row r="10" spans="1:15" ht="13.5">
      <c r="A10" s="101">
        <v>16</v>
      </c>
      <c r="B10" s="55">
        <v>1</v>
      </c>
      <c r="C10" s="55">
        <v>5</v>
      </c>
      <c r="D10" s="55">
        <v>489</v>
      </c>
      <c r="E10" s="55">
        <v>241</v>
      </c>
      <c r="F10" s="55">
        <v>248</v>
      </c>
      <c r="G10" s="55">
        <v>61</v>
      </c>
      <c r="H10" s="55">
        <v>72</v>
      </c>
      <c r="I10" s="55">
        <v>83</v>
      </c>
      <c r="J10" s="55">
        <v>76</v>
      </c>
      <c r="K10" s="55">
        <v>97</v>
      </c>
      <c r="L10" s="55">
        <v>100</v>
      </c>
      <c r="M10" s="55">
        <v>39</v>
      </c>
      <c r="N10" s="55">
        <v>3</v>
      </c>
      <c r="O10" s="65">
        <v>36</v>
      </c>
    </row>
    <row r="11" spans="1:15" ht="13.5">
      <c r="A11" s="101">
        <v>17</v>
      </c>
      <c r="B11" s="55">
        <v>1</v>
      </c>
      <c r="C11" s="55">
        <v>5</v>
      </c>
      <c r="D11" s="55">
        <v>456</v>
      </c>
      <c r="E11" s="55">
        <v>221</v>
      </c>
      <c r="F11" s="55">
        <v>235</v>
      </c>
      <c r="G11" s="55">
        <v>73</v>
      </c>
      <c r="H11" s="55">
        <v>71</v>
      </c>
      <c r="I11" s="55">
        <v>68</v>
      </c>
      <c r="J11" s="55">
        <v>87</v>
      </c>
      <c r="K11" s="55">
        <v>80</v>
      </c>
      <c r="L11" s="55">
        <v>77</v>
      </c>
      <c r="M11" s="55">
        <v>40</v>
      </c>
      <c r="N11" s="55">
        <v>4</v>
      </c>
      <c r="O11" s="65">
        <v>36</v>
      </c>
    </row>
    <row r="12" spans="1:15" ht="13.5">
      <c r="A12" s="101">
        <v>18</v>
      </c>
      <c r="B12" s="100">
        <v>1</v>
      </c>
      <c r="C12" s="55">
        <v>6</v>
      </c>
      <c r="D12" s="55">
        <v>522</v>
      </c>
      <c r="E12" s="55">
        <v>249</v>
      </c>
      <c r="F12" s="55">
        <v>273</v>
      </c>
      <c r="G12" s="55">
        <v>79</v>
      </c>
      <c r="H12" s="55">
        <v>80</v>
      </c>
      <c r="I12" s="55">
        <v>95</v>
      </c>
      <c r="J12" s="55">
        <v>94</v>
      </c>
      <c r="K12" s="55">
        <v>75</v>
      </c>
      <c r="L12" s="55">
        <v>99</v>
      </c>
      <c r="M12" s="55">
        <v>47</v>
      </c>
      <c r="N12" s="55">
        <v>3</v>
      </c>
      <c r="O12" s="65">
        <v>44</v>
      </c>
    </row>
    <row r="13" spans="1:15" ht="13.5">
      <c r="A13" s="101">
        <v>19</v>
      </c>
      <c r="B13" s="100">
        <v>1</v>
      </c>
      <c r="C13" s="55">
        <v>6</v>
      </c>
      <c r="D13" s="55">
        <v>517</v>
      </c>
      <c r="E13" s="55">
        <v>253</v>
      </c>
      <c r="F13" s="55">
        <v>264</v>
      </c>
      <c r="G13" s="55">
        <v>72</v>
      </c>
      <c r="H13" s="55">
        <v>74</v>
      </c>
      <c r="I13" s="55">
        <v>89</v>
      </c>
      <c r="J13" s="55">
        <v>92</v>
      </c>
      <c r="K13" s="55">
        <v>92</v>
      </c>
      <c r="L13" s="55">
        <v>98</v>
      </c>
      <c r="M13" s="55">
        <v>46</v>
      </c>
      <c r="N13" s="55">
        <v>2</v>
      </c>
      <c r="O13" s="65">
        <v>44</v>
      </c>
    </row>
    <row r="14" spans="1:15" ht="13.5">
      <c r="A14" s="101">
        <v>20</v>
      </c>
      <c r="B14" s="100">
        <v>1</v>
      </c>
      <c r="C14" s="55">
        <v>6</v>
      </c>
      <c r="D14" s="55">
        <v>486</v>
      </c>
      <c r="E14" s="55">
        <v>250</v>
      </c>
      <c r="F14" s="55">
        <v>236</v>
      </c>
      <c r="G14" s="55">
        <v>75</v>
      </c>
      <c r="H14" s="55">
        <v>75</v>
      </c>
      <c r="I14" s="55">
        <v>85</v>
      </c>
      <c r="J14" s="55">
        <v>74</v>
      </c>
      <c r="K14" s="55">
        <v>90</v>
      </c>
      <c r="L14" s="55">
        <v>87</v>
      </c>
      <c r="M14" s="55">
        <v>43</v>
      </c>
      <c r="N14" s="55">
        <v>2</v>
      </c>
      <c r="O14" s="65">
        <v>41</v>
      </c>
    </row>
    <row r="15" spans="1:15" ht="13.5">
      <c r="A15" s="101">
        <v>21</v>
      </c>
      <c r="B15" s="100">
        <v>1</v>
      </c>
      <c r="C15" s="55">
        <v>6</v>
      </c>
      <c r="D15" s="55">
        <v>444</v>
      </c>
      <c r="E15" s="55">
        <v>227</v>
      </c>
      <c r="F15" s="55">
        <v>217</v>
      </c>
      <c r="G15" s="55">
        <v>73</v>
      </c>
      <c r="H15" s="55">
        <v>69</v>
      </c>
      <c r="I15" s="55">
        <v>68</v>
      </c>
      <c r="J15" s="55">
        <v>70</v>
      </c>
      <c r="K15" s="55">
        <v>86</v>
      </c>
      <c r="L15" s="55">
        <v>78</v>
      </c>
      <c r="M15" s="55">
        <v>41</v>
      </c>
      <c r="N15" s="55">
        <v>2</v>
      </c>
      <c r="O15" s="65">
        <v>39</v>
      </c>
    </row>
    <row r="16" spans="1:15" ht="13.5">
      <c r="A16" s="101">
        <v>22</v>
      </c>
      <c r="B16" s="100">
        <v>0</v>
      </c>
      <c r="C16" s="55">
        <v>6</v>
      </c>
      <c r="D16" s="55">
        <v>418</v>
      </c>
      <c r="E16" s="55">
        <v>211</v>
      </c>
      <c r="F16" s="55">
        <v>207</v>
      </c>
      <c r="G16" s="55">
        <v>72</v>
      </c>
      <c r="H16" s="55">
        <v>64</v>
      </c>
      <c r="I16" s="55">
        <v>71</v>
      </c>
      <c r="J16" s="55">
        <v>72</v>
      </c>
      <c r="K16" s="55">
        <v>68</v>
      </c>
      <c r="L16" s="55">
        <v>71</v>
      </c>
      <c r="M16" s="55">
        <v>38</v>
      </c>
      <c r="N16" s="55">
        <v>3</v>
      </c>
      <c r="O16" s="65">
        <v>35</v>
      </c>
    </row>
    <row r="17" spans="1:15" ht="13.5">
      <c r="A17" s="101">
        <v>23</v>
      </c>
      <c r="B17" s="100">
        <v>0</v>
      </c>
      <c r="C17" s="55">
        <v>6</v>
      </c>
      <c r="D17" s="55">
        <v>436</v>
      </c>
      <c r="E17" s="55">
        <v>211</v>
      </c>
      <c r="F17" s="55">
        <v>225</v>
      </c>
      <c r="G17" s="55">
        <v>66</v>
      </c>
      <c r="H17" s="55">
        <v>84</v>
      </c>
      <c r="I17" s="55">
        <v>73</v>
      </c>
      <c r="J17" s="55">
        <v>62</v>
      </c>
      <c r="K17" s="55">
        <v>72</v>
      </c>
      <c r="L17" s="55">
        <v>79</v>
      </c>
      <c r="M17" s="55">
        <v>43</v>
      </c>
      <c r="N17" s="55">
        <v>3</v>
      </c>
      <c r="O17" s="65">
        <v>40</v>
      </c>
    </row>
    <row r="18" spans="1:15" ht="13.5">
      <c r="A18" s="101">
        <v>24</v>
      </c>
      <c r="B18" s="55">
        <v>0</v>
      </c>
      <c r="C18" s="55">
        <v>6</v>
      </c>
      <c r="D18" s="55">
        <v>424</v>
      </c>
      <c r="E18" s="55">
        <v>210</v>
      </c>
      <c r="F18" s="55">
        <v>214</v>
      </c>
      <c r="G18" s="55">
        <v>65</v>
      </c>
      <c r="H18" s="55">
        <v>68</v>
      </c>
      <c r="I18" s="55">
        <v>71</v>
      </c>
      <c r="J18" s="55">
        <v>84</v>
      </c>
      <c r="K18" s="55">
        <v>74</v>
      </c>
      <c r="L18" s="55">
        <v>62</v>
      </c>
      <c r="M18" s="55">
        <v>45</v>
      </c>
      <c r="N18" s="55">
        <v>3</v>
      </c>
      <c r="O18" s="65">
        <v>42</v>
      </c>
    </row>
    <row r="19" spans="1:15" ht="13.5">
      <c r="A19" s="101">
        <v>25</v>
      </c>
      <c r="B19" s="55">
        <v>0</v>
      </c>
      <c r="C19" s="55">
        <v>6</v>
      </c>
      <c r="D19" s="55">
        <v>404</v>
      </c>
      <c r="E19" s="55">
        <v>187</v>
      </c>
      <c r="F19" s="55">
        <v>217</v>
      </c>
      <c r="G19" s="55">
        <v>53</v>
      </c>
      <c r="H19" s="55">
        <v>66</v>
      </c>
      <c r="I19" s="55">
        <v>66</v>
      </c>
      <c r="J19" s="55">
        <v>69</v>
      </c>
      <c r="K19" s="55">
        <v>68</v>
      </c>
      <c r="L19" s="55">
        <v>82</v>
      </c>
      <c r="M19" s="55">
        <v>42</v>
      </c>
      <c r="N19" s="55">
        <v>3</v>
      </c>
      <c r="O19" s="65">
        <v>39</v>
      </c>
    </row>
    <row r="20" spans="1:15" ht="13.5">
      <c r="A20" s="101">
        <v>26</v>
      </c>
      <c r="B20" s="55">
        <v>0</v>
      </c>
      <c r="C20" s="55">
        <v>6</v>
      </c>
      <c r="D20" s="55">
        <f>G20+H20+I20+J20+K20+L20</f>
        <v>341</v>
      </c>
      <c r="E20" s="55">
        <f>SUM(G20,I20,K20)</f>
        <v>157</v>
      </c>
      <c r="F20" s="55">
        <f>SUM(H20,J20,L20)</f>
        <v>184</v>
      </c>
      <c r="G20" s="55">
        <v>44</v>
      </c>
      <c r="H20" s="55">
        <v>58</v>
      </c>
      <c r="I20" s="55">
        <v>48</v>
      </c>
      <c r="J20" s="55">
        <v>62</v>
      </c>
      <c r="K20" s="55">
        <v>65</v>
      </c>
      <c r="L20" s="55">
        <v>64</v>
      </c>
      <c r="M20" s="55">
        <v>40</v>
      </c>
      <c r="N20" s="55">
        <v>3</v>
      </c>
      <c r="O20" s="65">
        <v>37</v>
      </c>
    </row>
    <row r="21" spans="1:15" s="8" customFormat="1" ht="13.5">
      <c r="A21" s="101">
        <v>27</v>
      </c>
      <c r="B21" s="55">
        <v>0</v>
      </c>
      <c r="C21" s="55">
        <v>6</v>
      </c>
      <c r="D21" s="55">
        <f>SUM(E21:F21)</f>
        <v>318</v>
      </c>
      <c r="E21" s="55">
        <f>G21+I21+K21</f>
        <v>147</v>
      </c>
      <c r="F21" s="55">
        <f>H21+J21+L21</f>
        <v>171</v>
      </c>
      <c r="G21" s="55">
        <v>51</v>
      </c>
      <c r="H21" s="55">
        <v>48</v>
      </c>
      <c r="I21" s="55">
        <v>44</v>
      </c>
      <c r="J21" s="55">
        <v>59</v>
      </c>
      <c r="K21" s="55">
        <v>52</v>
      </c>
      <c r="L21" s="55">
        <v>64</v>
      </c>
      <c r="M21" s="55">
        <f>SUM(N21:O21)</f>
        <v>42</v>
      </c>
      <c r="N21" s="55">
        <v>2</v>
      </c>
      <c r="O21" s="65">
        <v>40</v>
      </c>
    </row>
    <row r="22" spans="1:15" s="8" customFormat="1" ht="13.5">
      <c r="A22" s="102">
        <v>28</v>
      </c>
      <c r="B22" s="62">
        <v>0</v>
      </c>
      <c r="C22" s="62">
        <v>6</v>
      </c>
      <c r="D22" s="62">
        <v>302</v>
      </c>
      <c r="E22" s="62">
        <v>146</v>
      </c>
      <c r="F22" s="62">
        <v>156</v>
      </c>
      <c r="G22" s="62">
        <v>49</v>
      </c>
      <c r="H22" s="62">
        <v>50</v>
      </c>
      <c r="I22" s="62">
        <v>52</v>
      </c>
      <c r="J22" s="62">
        <v>48</v>
      </c>
      <c r="K22" s="62">
        <v>45</v>
      </c>
      <c r="L22" s="62">
        <v>58</v>
      </c>
      <c r="M22" s="62">
        <v>50</v>
      </c>
      <c r="N22" s="62">
        <v>3</v>
      </c>
      <c r="O22" s="66">
        <v>47</v>
      </c>
    </row>
    <row r="23" spans="1:15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226" t="s">
        <v>237</v>
      </c>
      <c r="M23" s="227"/>
      <c r="N23" s="227"/>
      <c r="O23" s="227"/>
    </row>
    <row r="24" spans="1:15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" ht="17.25">
      <c r="A25" s="50" t="s">
        <v>258</v>
      </c>
      <c r="B25" s="8"/>
    </row>
    <row r="26" spans="1:15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N26" s="196"/>
      <c r="O26" s="61" t="s">
        <v>259</v>
      </c>
    </row>
    <row r="27" spans="1:15" ht="13.5" customHeight="1">
      <c r="A27" s="218" t="s">
        <v>260</v>
      </c>
      <c r="B27" s="223" t="s">
        <v>261</v>
      </c>
      <c r="C27" s="225"/>
      <c r="D27" s="218" t="s">
        <v>113</v>
      </c>
      <c r="E27" s="223" t="s">
        <v>262</v>
      </c>
      <c r="F27" s="224"/>
      <c r="G27" s="225"/>
      <c r="H27" s="234" t="s">
        <v>114</v>
      </c>
      <c r="I27" s="218" t="s">
        <v>115</v>
      </c>
      <c r="J27" s="218" t="s">
        <v>116</v>
      </c>
      <c r="K27" s="218" t="s">
        <v>117</v>
      </c>
      <c r="L27" s="218" t="s">
        <v>118</v>
      </c>
      <c r="M27" s="218" t="s">
        <v>119</v>
      </c>
      <c r="N27" s="218" t="s">
        <v>120</v>
      </c>
      <c r="O27" s="228" t="s">
        <v>138</v>
      </c>
    </row>
    <row r="28" spans="1:15" ht="33" customHeight="1">
      <c r="A28" s="219"/>
      <c r="B28" s="67" t="s">
        <v>121</v>
      </c>
      <c r="C28" s="67" t="s">
        <v>122</v>
      </c>
      <c r="D28" s="219"/>
      <c r="E28" s="67" t="s">
        <v>105</v>
      </c>
      <c r="F28" s="67" t="s">
        <v>111</v>
      </c>
      <c r="G28" s="67" t="s">
        <v>112</v>
      </c>
      <c r="H28" s="235"/>
      <c r="I28" s="219"/>
      <c r="J28" s="219"/>
      <c r="K28" s="219"/>
      <c r="L28" s="219"/>
      <c r="M28" s="219"/>
      <c r="N28" s="219"/>
      <c r="O28" s="229"/>
    </row>
    <row r="29" spans="1:15" ht="10.5" customHeight="1">
      <c r="A29" s="64"/>
      <c r="B29" s="15"/>
      <c r="C29" s="15"/>
      <c r="D29" s="9"/>
      <c r="E29" s="9" t="s">
        <v>131</v>
      </c>
      <c r="F29" s="9" t="s">
        <v>131</v>
      </c>
      <c r="G29" s="9" t="s">
        <v>131</v>
      </c>
      <c r="H29" s="9" t="s">
        <v>131</v>
      </c>
      <c r="I29" s="9" t="s">
        <v>131</v>
      </c>
      <c r="J29" s="9" t="s">
        <v>131</v>
      </c>
      <c r="K29" s="9" t="s">
        <v>131</v>
      </c>
      <c r="L29" s="9" t="s">
        <v>131</v>
      </c>
      <c r="M29" s="9" t="s">
        <v>131</v>
      </c>
      <c r="N29" s="9" t="s">
        <v>131</v>
      </c>
      <c r="O29" s="197" t="s">
        <v>131</v>
      </c>
    </row>
    <row r="30" spans="1:15" ht="13.5">
      <c r="A30" s="101" t="s">
        <v>395</v>
      </c>
      <c r="B30" s="55">
        <v>11</v>
      </c>
      <c r="C30" s="55">
        <v>0</v>
      </c>
      <c r="D30" s="55">
        <v>146</v>
      </c>
      <c r="E30" s="68">
        <v>3945</v>
      </c>
      <c r="F30" s="68">
        <v>2025</v>
      </c>
      <c r="G30" s="68">
        <v>1920</v>
      </c>
      <c r="H30" s="55">
        <v>633</v>
      </c>
      <c r="I30" s="55">
        <v>664</v>
      </c>
      <c r="J30" s="55">
        <v>677</v>
      </c>
      <c r="K30" s="55">
        <v>609</v>
      </c>
      <c r="L30" s="55">
        <v>689</v>
      </c>
      <c r="M30" s="55">
        <v>557</v>
      </c>
      <c r="N30" s="55">
        <v>215</v>
      </c>
      <c r="O30" s="198">
        <v>27</v>
      </c>
    </row>
    <row r="31" spans="1:15" ht="13.5">
      <c r="A31" s="101">
        <v>13</v>
      </c>
      <c r="B31" s="100">
        <v>11</v>
      </c>
      <c r="C31" s="55">
        <v>0</v>
      </c>
      <c r="D31" s="55">
        <v>148</v>
      </c>
      <c r="E31" s="68">
        <v>3996</v>
      </c>
      <c r="F31" s="68">
        <v>2055</v>
      </c>
      <c r="G31" s="68">
        <v>1941</v>
      </c>
      <c r="H31" s="55">
        <v>710</v>
      </c>
      <c r="I31" s="55">
        <v>633</v>
      </c>
      <c r="J31" s="55">
        <v>672</v>
      </c>
      <c r="K31" s="55">
        <v>679</v>
      </c>
      <c r="L31" s="55">
        <v>610</v>
      </c>
      <c r="M31" s="55">
        <v>692</v>
      </c>
      <c r="N31" s="55">
        <v>220</v>
      </c>
      <c r="O31" s="198">
        <v>28</v>
      </c>
    </row>
    <row r="32" spans="1:15" ht="13.5">
      <c r="A32" s="101">
        <v>14</v>
      </c>
      <c r="B32" s="100">
        <v>11</v>
      </c>
      <c r="C32" s="55">
        <v>0</v>
      </c>
      <c r="D32" s="55">
        <v>142</v>
      </c>
      <c r="E32" s="68">
        <v>3947</v>
      </c>
      <c r="F32" s="68">
        <v>2031</v>
      </c>
      <c r="G32" s="68">
        <v>1916</v>
      </c>
      <c r="H32" s="55">
        <v>652</v>
      </c>
      <c r="I32" s="55">
        <v>708</v>
      </c>
      <c r="J32" s="55">
        <v>635</v>
      </c>
      <c r="K32" s="55">
        <v>665</v>
      </c>
      <c r="L32" s="55">
        <v>676</v>
      </c>
      <c r="M32" s="55">
        <v>611</v>
      </c>
      <c r="N32" s="55">
        <v>239</v>
      </c>
      <c r="O32" s="198">
        <v>28</v>
      </c>
    </row>
    <row r="33" spans="1:15" ht="13.5">
      <c r="A33" s="101">
        <v>15</v>
      </c>
      <c r="B33" s="100">
        <v>11</v>
      </c>
      <c r="C33" s="55">
        <v>0</v>
      </c>
      <c r="D33" s="55">
        <v>147</v>
      </c>
      <c r="E33" s="68">
        <v>4008</v>
      </c>
      <c r="F33" s="68">
        <v>2031</v>
      </c>
      <c r="G33" s="68">
        <v>1977</v>
      </c>
      <c r="H33" s="69">
        <v>676</v>
      </c>
      <c r="I33" s="55">
        <v>649</v>
      </c>
      <c r="J33" s="55">
        <v>702</v>
      </c>
      <c r="K33" s="55">
        <v>639</v>
      </c>
      <c r="L33" s="55">
        <v>669</v>
      </c>
      <c r="M33" s="55">
        <v>673</v>
      </c>
      <c r="N33" s="55">
        <v>255</v>
      </c>
      <c r="O33" s="198">
        <v>27</v>
      </c>
    </row>
    <row r="34" spans="1:15" ht="13.5">
      <c r="A34" s="101">
        <v>16</v>
      </c>
      <c r="B34" s="100">
        <v>9</v>
      </c>
      <c r="C34" s="55">
        <v>0</v>
      </c>
      <c r="D34" s="55">
        <v>139</v>
      </c>
      <c r="E34" s="68">
        <v>3972</v>
      </c>
      <c r="F34" s="68">
        <v>1997</v>
      </c>
      <c r="G34" s="68">
        <v>1975</v>
      </c>
      <c r="H34" s="69">
        <v>627</v>
      </c>
      <c r="I34" s="55">
        <v>678</v>
      </c>
      <c r="J34" s="55">
        <v>656</v>
      </c>
      <c r="K34" s="55">
        <v>704</v>
      </c>
      <c r="L34" s="55">
        <v>641</v>
      </c>
      <c r="M34" s="55">
        <v>666</v>
      </c>
      <c r="N34" s="55">
        <v>228</v>
      </c>
      <c r="O34" s="198">
        <v>29</v>
      </c>
    </row>
    <row r="35" spans="1:15" ht="13.5">
      <c r="A35" s="101">
        <v>17</v>
      </c>
      <c r="B35" s="100">
        <v>9</v>
      </c>
      <c r="C35" s="55">
        <v>0</v>
      </c>
      <c r="D35" s="55">
        <v>144</v>
      </c>
      <c r="E35" s="68">
        <v>3956</v>
      </c>
      <c r="F35" s="68">
        <v>1990</v>
      </c>
      <c r="G35" s="68">
        <v>1966</v>
      </c>
      <c r="H35" s="69">
        <v>649</v>
      </c>
      <c r="I35" s="55">
        <v>629</v>
      </c>
      <c r="J35" s="55">
        <v>670</v>
      </c>
      <c r="K35" s="55">
        <v>657</v>
      </c>
      <c r="L35" s="55">
        <v>710</v>
      </c>
      <c r="M35" s="55">
        <v>641</v>
      </c>
      <c r="N35" s="55">
        <v>225</v>
      </c>
      <c r="O35" s="198">
        <v>27</v>
      </c>
    </row>
    <row r="36" spans="1:15" ht="13.5">
      <c r="A36" s="101">
        <v>18</v>
      </c>
      <c r="B36" s="100">
        <v>11</v>
      </c>
      <c r="C36" s="55">
        <v>0</v>
      </c>
      <c r="D36" s="55">
        <v>161</v>
      </c>
      <c r="E36" s="68">
        <v>4239</v>
      </c>
      <c r="F36" s="68">
        <v>2128</v>
      </c>
      <c r="G36" s="68">
        <v>2111</v>
      </c>
      <c r="H36" s="69">
        <v>647</v>
      </c>
      <c r="I36" s="55">
        <v>687</v>
      </c>
      <c r="J36" s="55">
        <v>674</v>
      </c>
      <c r="K36" s="55">
        <v>721</v>
      </c>
      <c r="L36" s="55">
        <v>711</v>
      </c>
      <c r="M36" s="55">
        <v>767</v>
      </c>
      <c r="N36" s="55">
        <v>237</v>
      </c>
      <c r="O36" s="70">
        <v>26</v>
      </c>
    </row>
    <row r="37" spans="1:15" ht="13.5">
      <c r="A37" s="101">
        <v>19</v>
      </c>
      <c r="B37" s="100">
        <v>11</v>
      </c>
      <c r="C37" s="55">
        <v>0</v>
      </c>
      <c r="D37" s="55">
        <v>158</v>
      </c>
      <c r="E37" s="68">
        <v>4119</v>
      </c>
      <c r="F37" s="68">
        <v>2052</v>
      </c>
      <c r="G37" s="68">
        <v>2067</v>
      </c>
      <c r="H37" s="69">
        <v>644</v>
      </c>
      <c r="I37" s="55">
        <v>659</v>
      </c>
      <c r="J37" s="55">
        <v>694</v>
      </c>
      <c r="K37" s="55">
        <v>684</v>
      </c>
      <c r="L37" s="55">
        <v>727</v>
      </c>
      <c r="M37" s="55">
        <v>711</v>
      </c>
      <c r="N37" s="55">
        <v>233</v>
      </c>
      <c r="O37" s="70">
        <v>26</v>
      </c>
    </row>
    <row r="38" spans="1:15" ht="13.5">
      <c r="A38" s="101">
        <v>20</v>
      </c>
      <c r="B38" s="100">
        <v>11</v>
      </c>
      <c r="C38" s="55">
        <v>0</v>
      </c>
      <c r="D38" s="55">
        <v>161</v>
      </c>
      <c r="E38" s="68">
        <v>4039</v>
      </c>
      <c r="F38" s="68">
        <v>1992</v>
      </c>
      <c r="G38" s="68">
        <v>2047</v>
      </c>
      <c r="H38" s="69">
        <v>632</v>
      </c>
      <c r="I38" s="55">
        <v>641</v>
      </c>
      <c r="J38" s="55">
        <v>656</v>
      </c>
      <c r="K38" s="55">
        <v>697</v>
      </c>
      <c r="L38" s="55">
        <v>689</v>
      </c>
      <c r="M38" s="55">
        <v>724</v>
      </c>
      <c r="N38" s="55">
        <v>236</v>
      </c>
      <c r="O38" s="70">
        <v>25</v>
      </c>
    </row>
    <row r="39" spans="1:15" ht="13.5">
      <c r="A39" s="101">
        <v>21</v>
      </c>
      <c r="B39" s="100">
        <v>11</v>
      </c>
      <c r="C39" s="55">
        <v>0</v>
      </c>
      <c r="D39" s="55">
        <v>162</v>
      </c>
      <c r="E39" s="68">
        <v>3972</v>
      </c>
      <c r="F39" s="68">
        <v>1986</v>
      </c>
      <c r="G39" s="68">
        <v>1986</v>
      </c>
      <c r="H39" s="69">
        <v>653</v>
      </c>
      <c r="I39" s="55">
        <v>629</v>
      </c>
      <c r="J39" s="55">
        <v>647</v>
      </c>
      <c r="K39" s="55">
        <v>657</v>
      </c>
      <c r="L39" s="55">
        <v>696</v>
      </c>
      <c r="M39" s="55">
        <v>690</v>
      </c>
      <c r="N39" s="55">
        <v>240</v>
      </c>
      <c r="O39" s="65">
        <v>25</v>
      </c>
    </row>
    <row r="40" spans="1:15" ht="13.5">
      <c r="A40" s="101">
        <v>22</v>
      </c>
      <c r="B40" s="100">
        <v>11</v>
      </c>
      <c r="C40" s="55">
        <v>0</v>
      </c>
      <c r="D40" s="55">
        <v>161</v>
      </c>
      <c r="E40" s="68">
        <v>3918</v>
      </c>
      <c r="F40" s="68">
        <v>1978</v>
      </c>
      <c r="G40" s="68">
        <v>1940</v>
      </c>
      <c r="H40" s="69">
        <v>631</v>
      </c>
      <c r="I40" s="55">
        <v>653</v>
      </c>
      <c r="J40" s="55">
        <v>628</v>
      </c>
      <c r="K40" s="55">
        <v>654</v>
      </c>
      <c r="L40" s="55">
        <v>656</v>
      </c>
      <c r="M40" s="55">
        <v>696</v>
      </c>
      <c r="N40" s="55">
        <v>241</v>
      </c>
      <c r="O40" s="65">
        <v>24</v>
      </c>
    </row>
    <row r="41" spans="1:15" ht="13.5">
      <c r="A41" s="101">
        <v>23</v>
      </c>
      <c r="B41" s="100">
        <v>11</v>
      </c>
      <c r="C41" s="55">
        <v>0</v>
      </c>
      <c r="D41" s="55">
        <v>158</v>
      </c>
      <c r="E41" s="68">
        <v>3795</v>
      </c>
      <c r="F41" s="68">
        <v>1897</v>
      </c>
      <c r="G41" s="68">
        <v>1898</v>
      </c>
      <c r="H41" s="69">
        <v>580</v>
      </c>
      <c r="I41" s="55">
        <v>631</v>
      </c>
      <c r="J41" s="55">
        <v>653</v>
      </c>
      <c r="K41" s="55">
        <v>628</v>
      </c>
      <c r="L41" s="55">
        <v>645</v>
      </c>
      <c r="M41" s="55">
        <v>658</v>
      </c>
      <c r="N41" s="55">
        <v>240</v>
      </c>
      <c r="O41" s="65">
        <v>24</v>
      </c>
    </row>
    <row r="42" spans="1:15" ht="13.5">
      <c r="A42" s="101">
        <v>24</v>
      </c>
      <c r="B42" s="100">
        <v>11</v>
      </c>
      <c r="C42" s="55">
        <v>0</v>
      </c>
      <c r="D42" s="55">
        <v>159</v>
      </c>
      <c r="E42" s="68">
        <v>3738</v>
      </c>
      <c r="F42" s="68">
        <v>1885</v>
      </c>
      <c r="G42" s="68">
        <v>1853</v>
      </c>
      <c r="H42" s="69">
        <v>595</v>
      </c>
      <c r="I42" s="55">
        <v>581</v>
      </c>
      <c r="J42" s="55">
        <v>627</v>
      </c>
      <c r="K42" s="55">
        <v>662</v>
      </c>
      <c r="L42" s="55">
        <v>625</v>
      </c>
      <c r="M42" s="55">
        <v>648</v>
      </c>
      <c r="N42" s="55">
        <v>238</v>
      </c>
      <c r="O42" s="65">
        <v>24</v>
      </c>
    </row>
    <row r="43" spans="1:15" ht="13.5">
      <c r="A43" s="101">
        <v>25</v>
      </c>
      <c r="B43" s="100">
        <v>11</v>
      </c>
      <c r="C43" s="55">
        <v>0</v>
      </c>
      <c r="D43" s="55">
        <v>160</v>
      </c>
      <c r="E43" s="144">
        <v>3670</v>
      </c>
      <c r="F43" s="144">
        <v>1895</v>
      </c>
      <c r="G43" s="144">
        <v>1775</v>
      </c>
      <c r="H43" s="69">
        <v>575</v>
      </c>
      <c r="I43" s="55">
        <v>602</v>
      </c>
      <c r="J43" s="55">
        <v>581</v>
      </c>
      <c r="K43" s="55">
        <v>623</v>
      </c>
      <c r="L43" s="55">
        <v>664</v>
      </c>
      <c r="M43" s="55">
        <v>625</v>
      </c>
      <c r="N43" s="55">
        <v>246</v>
      </c>
      <c r="O43" s="65">
        <v>23</v>
      </c>
    </row>
    <row r="44" spans="1:15" ht="13.5">
      <c r="A44" s="101">
        <v>26</v>
      </c>
      <c r="B44" s="100">
        <v>11</v>
      </c>
      <c r="C44" s="55">
        <v>0</v>
      </c>
      <c r="D44" s="55">
        <v>153</v>
      </c>
      <c r="E44" s="144">
        <f>SUM(H44,I44,J44,K44,L44,M44)</f>
        <v>3607</v>
      </c>
      <c r="F44" s="144">
        <v>1867</v>
      </c>
      <c r="G44" s="144">
        <v>1740</v>
      </c>
      <c r="H44" s="69">
        <v>560</v>
      </c>
      <c r="I44" s="55">
        <v>582</v>
      </c>
      <c r="J44" s="55">
        <v>601</v>
      </c>
      <c r="K44" s="55">
        <v>578</v>
      </c>
      <c r="L44" s="55">
        <v>622</v>
      </c>
      <c r="M44" s="55">
        <v>664</v>
      </c>
      <c r="N44" s="55">
        <v>236</v>
      </c>
      <c r="O44" s="65">
        <v>24</v>
      </c>
    </row>
    <row r="45" spans="1:15" ht="13.5">
      <c r="A45" s="101">
        <v>27</v>
      </c>
      <c r="B45" s="55">
        <v>11</v>
      </c>
      <c r="C45" s="55">
        <v>0</v>
      </c>
      <c r="D45" s="55">
        <v>153</v>
      </c>
      <c r="E45" s="144">
        <f>SUM(H45:M45)</f>
        <v>3510</v>
      </c>
      <c r="F45" s="144">
        <v>1821</v>
      </c>
      <c r="G45" s="144">
        <v>1689</v>
      </c>
      <c r="H45" s="69">
        <v>567</v>
      </c>
      <c r="I45" s="55">
        <v>562</v>
      </c>
      <c r="J45" s="55">
        <v>574</v>
      </c>
      <c r="K45" s="55">
        <v>600</v>
      </c>
      <c r="L45" s="55">
        <v>581</v>
      </c>
      <c r="M45" s="55">
        <v>626</v>
      </c>
      <c r="N45" s="55">
        <v>236</v>
      </c>
      <c r="O45" s="65">
        <v>23</v>
      </c>
    </row>
    <row r="46" spans="1:15" ht="13.5">
      <c r="A46" s="102">
        <v>28</v>
      </c>
      <c r="B46" s="62">
        <v>11</v>
      </c>
      <c r="C46" s="62">
        <v>0</v>
      </c>
      <c r="D46" s="62">
        <v>148</v>
      </c>
      <c r="E46" s="134">
        <v>3421</v>
      </c>
      <c r="F46" s="134">
        <v>1747</v>
      </c>
      <c r="G46" s="134">
        <v>1674</v>
      </c>
      <c r="H46" s="105">
        <v>539</v>
      </c>
      <c r="I46" s="62">
        <v>563</v>
      </c>
      <c r="J46" s="62">
        <v>561</v>
      </c>
      <c r="K46" s="62">
        <v>573</v>
      </c>
      <c r="L46" s="62">
        <v>603</v>
      </c>
      <c r="M46" s="62">
        <v>582</v>
      </c>
      <c r="N46" s="62">
        <v>234</v>
      </c>
      <c r="O46" s="66">
        <v>23</v>
      </c>
    </row>
    <row r="47" spans="1:15" ht="13.5">
      <c r="A47" s="55"/>
      <c r="B47" s="55"/>
      <c r="C47" s="55"/>
      <c r="D47" s="55"/>
      <c r="E47" s="68"/>
      <c r="F47" s="68"/>
      <c r="G47" s="68"/>
      <c r="H47" s="55"/>
      <c r="I47" s="55"/>
      <c r="J47" s="55"/>
      <c r="K47" s="55"/>
      <c r="M47" s="193"/>
      <c r="N47" s="193"/>
      <c r="O47" s="194" t="s">
        <v>237</v>
      </c>
    </row>
    <row r="49" spans="1:4" ht="17.25">
      <c r="A49" s="50" t="s">
        <v>123</v>
      </c>
      <c r="B49" s="45"/>
      <c r="C49" s="45"/>
      <c r="D49" s="5"/>
    </row>
    <row r="50" spans="1:15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N50" s="195"/>
      <c r="O50" s="61" t="s">
        <v>124</v>
      </c>
    </row>
    <row r="51" spans="1:15" ht="21.75" customHeight="1">
      <c r="A51" s="218" t="s">
        <v>263</v>
      </c>
      <c r="B51" s="223" t="s">
        <v>261</v>
      </c>
      <c r="C51" s="225"/>
      <c r="D51" s="218" t="s">
        <v>113</v>
      </c>
      <c r="E51" s="223" t="s">
        <v>262</v>
      </c>
      <c r="F51" s="224"/>
      <c r="G51" s="225"/>
      <c r="H51" s="231" t="s">
        <v>114</v>
      </c>
      <c r="I51" s="232"/>
      <c r="J51" s="238" t="s">
        <v>264</v>
      </c>
      <c r="K51" s="232"/>
      <c r="L51" s="223" t="s">
        <v>265</v>
      </c>
      <c r="M51" s="230"/>
      <c r="N51" s="218" t="s">
        <v>120</v>
      </c>
      <c r="O51" s="228" t="s">
        <v>138</v>
      </c>
    </row>
    <row r="52" spans="1:15" ht="25.5" customHeight="1">
      <c r="A52" s="219"/>
      <c r="B52" s="67" t="s">
        <v>121</v>
      </c>
      <c r="C52" s="67" t="s">
        <v>122</v>
      </c>
      <c r="D52" s="219"/>
      <c r="E52" s="67" t="s">
        <v>105</v>
      </c>
      <c r="F52" s="67" t="s">
        <v>111</v>
      </c>
      <c r="G52" s="67" t="s">
        <v>112</v>
      </c>
      <c r="H52" s="71" t="s">
        <v>111</v>
      </c>
      <c r="I52" s="72" t="s">
        <v>112</v>
      </c>
      <c r="J52" s="71" t="s">
        <v>111</v>
      </c>
      <c r="K52" s="72" t="s">
        <v>112</v>
      </c>
      <c r="L52" s="71" t="s">
        <v>111</v>
      </c>
      <c r="M52" s="72" t="s">
        <v>112</v>
      </c>
      <c r="N52" s="219"/>
      <c r="O52" s="229"/>
    </row>
    <row r="53" spans="1:15" ht="10.5" customHeight="1">
      <c r="A53" s="64"/>
      <c r="B53" s="15"/>
      <c r="C53" s="15"/>
      <c r="D53" s="9"/>
      <c r="E53" s="9" t="s">
        <v>131</v>
      </c>
      <c r="F53" s="9" t="s">
        <v>131</v>
      </c>
      <c r="G53" s="9" t="s">
        <v>131</v>
      </c>
      <c r="H53" s="9" t="s">
        <v>131</v>
      </c>
      <c r="I53" s="9" t="s">
        <v>131</v>
      </c>
      <c r="J53" s="9" t="s">
        <v>131</v>
      </c>
      <c r="K53" s="9" t="s">
        <v>131</v>
      </c>
      <c r="L53" s="9" t="s">
        <v>131</v>
      </c>
      <c r="M53" s="9" t="s">
        <v>131</v>
      </c>
      <c r="N53" s="9" t="s">
        <v>131</v>
      </c>
      <c r="O53" s="197" t="s">
        <v>131</v>
      </c>
    </row>
    <row r="54" spans="1:15" ht="13.5">
      <c r="A54" s="101" t="s">
        <v>395</v>
      </c>
      <c r="B54" s="55">
        <v>5</v>
      </c>
      <c r="C54" s="55">
        <v>0</v>
      </c>
      <c r="D54" s="55">
        <v>64</v>
      </c>
      <c r="E54" s="68">
        <v>2038</v>
      </c>
      <c r="F54" s="68">
        <v>1082</v>
      </c>
      <c r="G54" s="68">
        <v>956</v>
      </c>
      <c r="H54" s="55">
        <v>338</v>
      </c>
      <c r="I54" s="55">
        <v>324</v>
      </c>
      <c r="J54" s="55">
        <v>355</v>
      </c>
      <c r="K54" s="55">
        <v>306</v>
      </c>
      <c r="L54" s="55">
        <v>389</v>
      </c>
      <c r="M54" s="55">
        <v>326</v>
      </c>
      <c r="N54" s="55">
        <v>138</v>
      </c>
      <c r="O54" s="198">
        <v>32</v>
      </c>
    </row>
    <row r="55" spans="1:15" ht="13.5">
      <c r="A55" s="101">
        <v>13</v>
      </c>
      <c r="B55" s="100">
        <v>5</v>
      </c>
      <c r="C55" s="55">
        <v>0</v>
      </c>
      <c r="D55" s="55">
        <v>64</v>
      </c>
      <c r="E55" s="68">
        <v>1995</v>
      </c>
      <c r="F55" s="68">
        <v>1031</v>
      </c>
      <c r="G55" s="68">
        <v>964</v>
      </c>
      <c r="H55" s="55">
        <v>340</v>
      </c>
      <c r="I55" s="55">
        <v>332</v>
      </c>
      <c r="J55" s="55">
        <v>337</v>
      </c>
      <c r="K55" s="55">
        <v>327</v>
      </c>
      <c r="L55" s="55">
        <v>354</v>
      </c>
      <c r="M55" s="55">
        <v>305</v>
      </c>
      <c r="N55" s="55">
        <v>137</v>
      </c>
      <c r="O55" s="198">
        <v>31</v>
      </c>
    </row>
    <row r="56" spans="1:15" ht="13.5">
      <c r="A56" s="101">
        <v>14</v>
      </c>
      <c r="B56" s="100">
        <v>5</v>
      </c>
      <c r="C56" s="55">
        <v>0</v>
      </c>
      <c r="D56" s="55">
        <v>64</v>
      </c>
      <c r="E56" s="68">
        <v>2011</v>
      </c>
      <c r="F56" s="68">
        <v>1023</v>
      </c>
      <c r="G56" s="68">
        <v>988</v>
      </c>
      <c r="H56" s="55">
        <v>348</v>
      </c>
      <c r="I56" s="55">
        <v>330</v>
      </c>
      <c r="J56" s="55">
        <v>338</v>
      </c>
      <c r="K56" s="55">
        <v>330</v>
      </c>
      <c r="L56" s="55">
        <v>337</v>
      </c>
      <c r="M56" s="55">
        <v>325</v>
      </c>
      <c r="N56" s="55">
        <v>144</v>
      </c>
      <c r="O56" s="198">
        <v>31</v>
      </c>
    </row>
    <row r="57" spans="1:15" ht="13.5">
      <c r="A57" s="101">
        <v>15</v>
      </c>
      <c r="B57" s="55">
        <v>5</v>
      </c>
      <c r="C57" s="55">
        <v>0</v>
      </c>
      <c r="D57" s="55">
        <v>62</v>
      </c>
      <c r="E57" s="68">
        <v>1958</v>
      </c>
      <c r="F57" s="68">
        <v>1001</v>
      </c>
      <c r="G57" s="68">
        <v>957</v>
      </c>
      <c r="H57" s="55">
        <v>318</v>
      </c>
      <c r="I57" s="55">
        <v>293</v>
      </c>
      <c r="J57" s="55">
        <v>346</v>
      </c>
      <c r="K57" s="55">
        <v>333</v>
      </c>
      <c r="L57" s="55">
        <v>337</v>
      </c>
      <c r="M57" s="55">
        <v>331</v>
      </c>
      <c r="N57" s="55">
        <v>133</v>
      </c>
      <c r="O57" s="198">
        <v>32</v>
      </c>
    </row>
    <row r="58" spans="1:15" ht="13.5">
      <c r="A58" s="101">
        <v>16</v>
      </c>
      <c r="B58" s="55">
        <v>4</v>
      </c>
      <c r="C58" s="55">
        <v>0</v>
      </c>
      <c r="D58" s="55">
        <v>56</v>
      </c>
      <c r="E58" s="68">
        <v>1950</v>
      </c>
      <c r="F58" s="68">
        <v>1012</v>
      </c>
      <c r="G58" s="68">
        <v>938</v>
      </c>
      <c r="H58" s="55">
        <v>350</v>
      </c>
      <c r="I58" s="55">
        <v>315</v>
      </c>
      <c r="J58" s="55">
        <v>318</v>
      </c>
      <c r="K58" s="55">
        <v>292</v>
      </c>
      <c r="L58" s="55">
        <v>344</v>
      </c>
      <c r="M58" s="55">
        <v>331</v>
      </c>
      <c r="N58" s="55">
        <v>128</v>
      </c>
      <c r="O58" s="198">
        <v>35</v>
      </c>
    </row>
    <row r="59" spans="1:15" ht="13.5">
      <c r="A59" s="101">
        <v>17</v>
      </c>
      <c r="B59" s="55">
        <v>4</v>
      </c>
      <c r="C59" s="55">
        <v>0</v>
      </c>
      <c r="D59" s="55">
        <v>57</v>
      </c>
      <c r="E59" s="68">
        <v>1934</v>
      </c>
      <c r="F59" s="68">
        <v>1005</v>
      </c>
      <c r="G59" s="68">
        <v>929</v>
      </c>
      <c r="H59" s="68">
        <v>338</v>
      </c>
      <c r="I59" s="68">
        <v>325</v>
      </c>
      <c r="J59" s="68">
        <v>349</v>
      </c>
      <c r="K59" s="68">
        <v>311</v>
      </c>
      <c r="L59" s="68">
        <v>318</v>
      </c>
      <c r="M59" s="68">
        <v>293</v>
      </c>
      <c r="N59" s="68">
        <v>125</v>
      </c>
      <c r="O59" s="73">
        <v>34</v>
      </c>
    </row>
    <row r="60" spans="1:15" ht="13.5">
      <c r="A60" s="101">
        <v>18</v>
      </c>
      <c r="B60" s="55">
        <v>5</v>
      </c>
      <c r="C60" s="55">
        <v>0</v>
      </c>
      <c r="D60" s="55">
        <v>66</v>
      </c>
      <c r="E60" s="68">
        <v>2155</v>
      </c>
      <c r="F60" s="68">
        <v>1118</v>
      </c>
      <c r="G60" s="68">
        <v>1037</v>
      </c>
      <c r="H60" s="68">
        <v>349</v>
      </c>
      <c r="I60" s="68">
        <v>325</v>
      </c>
      <c r="J60" s="68">
        <v>384</v>
      </c>
      <c r="K60" s="68">
        <v>369</v>
      </c>
      <c r="L60" s="68">
        <v>385</v>
      </c>
      <c r="M60" s="68">
        <v>383</v>
      </c>
      <c r="N60" s="68">
        <v>138</v>
      </c>
      <c r="O60" s="73">
        <v>33</v>
      </c>
    </row>
    <row r="61" spans="1:15" ht="13.5">
      <c r="A61" s="101">
        <v>19</v>
      </c>
      <c r="B61" s="100">
        <v>5</v>
      </c>
      <c r="C61" s="55">
        <v>0</v>
      </c>
      <c r="D61" s="55">
        <v>66</v>
      </c>
      <c r="E61" s="68">
        <v>2168</v>
      </c>
      <c r="F61" s="68">
        <v>1111</v>
      </c>
      <c r="G61" s="68">
        <v>1057</v>
      </c>
      <c r="H61" s="68">
        <v>380</v>
      </c>
      <c r="I61" s="68">
        <v>367</v>
      </c>
      <c r="J61" s="68">
        <v>349</v>
      </c>
      <c r="K61" s="68">
        <v>325</v>
      </c>
      <c r="L61" s="68">
        <v>382</v>
      </c>
      <c r="M61" s="68">
        <v>365</v>
      </c>
      <c r="N61" s="68">
        <v>138</v>
      </c>
      <c r="O61" s="74">
        <v>33</v>
      </c>
    </row>
    <row r="62" spans="1:15" ht="13.5">
      <c r="A62" s="101">
        <v>20</v>
      </c>
      <c r="B62" s="100">
        <v>5</v>
      </c>
      <c r="C62" s="55">
        <v>0</v>
      </c>
      <c r="D62" s="55">
        <v>65</v>
      </c>
      <c r="E62" s="68">
        <v>2135</v>
      </c>
      <c r="F62" s="68">
        <v>1098</v>
      </c>
      <c r="G62" s="68">
        <v>1037</v>
      </c>
      <c r="H62" s="68">
        <v>372</v>
      </c>
      <c r="I62" s="68">
        <v>334</v>
      </c>
      <c r="J62" s="68">
        <v>376</v>
      </c>
      <c r="K62" s="68">
        <v>372</v>
      </c>
      <c r="L62" s="68">
        <v>350</v>
      </c>
      <c r="M62" s="68">
        <v>331</v>
      </c>
      <c r="N62" s="68">
        <v>136</v>
      </c>
      <c r="O62" s="65">
        <v>33</v>
      </c>
    </row>
    <row r="63" spans="1:15" ht="13.5">
      <c r="A63" s="101">
        <v>21</v>
      </c>
      <c r="B63" s="100">
        <v>5</v>
      </c>
      <c r="C63" s="55">
        <v>0</v>
      </c>
      <c r="D63" s="55">
        <v>63</v>
      </c>
      <c r="E63" s="68">
        <v>2167</v>
      </c>
      <c r="F63" s="68">
        <v>1077</v>
      </c>
      <c r="G63" s="68">
        <v>1090</v>
      </c>
      <c r="H63" s="68">
        <v>330</v>
      </c>
      <c r="I63" s="68">
        <v>384</v>
      </c>
      <c r="J63" s="68">
        <v>372</v>
      </c>
      <c r="K63" s="68">
        <v>334</v>
      </c>
      <c r="L63" s="68">
        <v>375</v>
      </c>
      <c r="M63" s="68">
        <v>372</v>
      </c>
      <c r="N63" s="68">
        <v>135</v>
      </c>
      <c r="O63" s="65">
        <v>34</v>
      </c>
    </row>
    <row r="64" spans="1:15" ht="13.5">
      <c r="A64" s="101">
        <v>22</v>
      </c>
      <c r="B64" s="100">
        <v>5</v>
      </c>
      <c r="C64" s="55">
        <v>0</v>
      </c>
      <c r="D64" s="55">
        <v>66</v>
      </c>
      <c r="E64" s="68">
        <v>2107</v>
      </c>
      <c r="F64" s="68">
        <v>1050</v>
      </c>
      <c r="G64" s="68">
        <v>1057</v>
      </c>
      <c r="H64" s="68">
        <v>345</v>
      </c>
      <c r="I64" s="68">
        <v>334</v>
      </c>
      <c r="J64" s="68">
        <v>331</v>
      </c>
      <c r="K64" s="68">
        <v>387</v>
      </c>
      <c r="L64" s="68">
        <v>374</v>
      </c>
      <c r="M64" s="68">
        <v>336</v>
      </c>
      <c r="N64" s="68">
        <v>139</v>
      </c>
      <c r="O64" s="65">
        <v>32</v>
      </c>
    </row>
    <row r="65" spans="1:15" ht="13.5">
      <c r="A65" s="101">
        <v>23</v>
      </c>
      <c r="B65" s="100">
        <v>5</v>
      </c>
      <c r="C65" s="55">
        <v>0</v>
      </c>
      <c r="D65" s="55">
        <v>69</v>
      </c>
      <c r="E65" s="68">
        <v>2076</v>
      </c>
      <c r="F65" s="68">
        <v>1031</v>
      </c>
      <c r="G65" s="68">
        <v>1045</v>
      </c>
      <c r="H65" s="68">
        <v>355</v>
      </c>
      <c r="I65" s="68">
        <v>328</v>
      </c>
      <c r="J65" s="68">
        <v>345</v>
      </c>
      <c r="K65" s="68">
        <v>333</v>
      </c>
      <c r="L65" s="68">
        <v>331</v>
      </c>
      <c r="M65" s="68">
        <v>384</v>
      </c>
      <c r="N65" s="68">
        <v>143</v>
      </c>
      <c r="O65" s="65">
        <v>30</v>
      </c>
    </row>
    <row r="66" spans="1:15" ht="13.5">
      <c r="A66" s="101">
        <v>24</v>
      </c>
      <c r="B66" s="55">
        <v>5</v>
      </c>
      <c r="C66" s="55">
        <v>0</v>
      </c>
      <c r="D66" s="55">
        <v>71</v>
      </c>
      <c r="E66" s="68">
        <v>2013</v>
      </c>
      <c r="F66" s="68">
        <v>1028</v>
      </c>
      <c r="G66" s="68">
        <v>985</v>
      </c>
      <c r="H66" s="68">
        <v>327</v>
      </c>
      <c r="I66" s="68">
        <v>322</v>
      </c>
      <c r="J66" s="68">
        <v>355</v>
      </c>
      <c r="K66" s="68">
        <v>328</v>
      </c>
      <c r="L66" s="68">
        <v>346</v>
      </c>
      <c r="M66" s="68">
        <v>335</v>
      </c>
      <c r="N66" s="68">
        <v>148</v>
      </c>
      <c r="O66" s="65">
        <v>28</v>
      </c>
    </row>
    <row r="67" spans="1:15" ht="13.5">
      <c r="A67" s="101">
        <v>25</v>
      </c>
      <c r="B67" s="55">
        <v>5</v>
      </c>
      <c r="C67" s="55">
        <v>0</v>
      </c>
      <c r="D67" s="55">
        <v>70</v>
      </c>
      <c r="E67" s="144">
        <v>1967</v>
      </c>
      <c r="F67" s="144">
        <v>984</v>
      </c>
      <c r="G67" s="144">
        <v>983</v>
      </c>
      <c r="H67" s="144">
        <v>302</v>
      </c>
      <c r="I67" s="144">
        <v>332</v>
      </c>
      <c r="J67" s="144">
        <v>327</v>
      </c>
      <c r="K67" s="144">
        <v>321</v>
      </c>
      <c r="L67" s="144">
        <v>355</v>
      </c>
      <c r="M67" s="144">
        <v>330</v>
      </c>
      <c r="N67" s="144">
        <v>150</v>
      </c>
      <c r="O67" s="65">
        <v>28</v>
      </c>
    </row>
    <row r="68" spans="1:15" ht="13.5">
      <c r="A68" s="101">
        <v>26</v>
      </c>
      <c r="B68" s="55">
        <v>5</v>
      </c>
      <c r="C68" s="55">
        <v>0</v>
      </c>
      <c r="D68" s="55">
        <v>66</v>
      </c>
      <c r="E68" s="164">
        <f>F68+G68</f>
        <v>1888</v>
      </c>
      <c r="F68" s="6">
        <v>938</v>
      </c>
      <c r="G68" s="6">
        <v>950</v>
      </c>
      <c r="H68" s="144">
        <v>310</v>
      </c>
      <c r="I68" s="144">
        <v>298</v>
      </c>
      <c r="J68" s="144">
        <v>302</v>
      </c>
      <c r="K68" s="144">
        <v>332</v>
      </c>
      <c r="L68" s="144">
        <v>326</v>
      </c>
      <c r="M68" s="144">
        <v>320</v>
      </c>
      <c r="N68" s="144">
        <v>142</v>
      </c>
      <c r="O68" s="65">
        <v>29</v>
      </c>
    </row>
    <row r="69" spans="1:15" ht="13.5">
      <c r="A69" s="101">
        <v>27</v>
      </c>
      <c r="B69" s="55">
        <v>5</v>
      </c>
      <c r="C69" s="55">
        <v>0</v>
      </c>
      <c r="D69" s="55">
        <v>67</v>
      </c>
      <c r="E69" s="187">
        <f>SUM(F69:G69)</f>
        <v>1885</v>
      </c>
      <c r="F69" s="188">
        <f>H69+J69+L69</f>
        <v>937</v>
      </c>
      <c r="G69" s="188">
        <f>I69+K69+M69</f>
        <v>948</v>
      </c>
      <c r="H69" s="144">
        <v>323</v>
      </c>
      <c r="I69" s="144">
        <v>321</v>
      </c>
      <c r="J69" s="144">
        <v>312</v>
      </c>
      <c r="K69" s="144">
        <v>300</v>
      </c>
      <c r="L69" s="144">
        <v>302</v>
      </c>
      <c r="M69" s="144">
        <v>327</v>
      </c>
      <c r="N69" s="144">
        <v>142</v>
      </c>
      <c r="O69" s="65">
        <v>28</v>
      </c>
    </row>
    <row r="70" spans="1:15" ht="13.5">
      <c r="A70" s="102">
        <v>28</v>
      </c>
      <c r="B70" s="62">
        <v>5</v>
      </c>
      <c r="C70" s="62">
        <v>0</v>
      </c>
      <c r="D70" s="62">
        <v>67</v>
      </c>
      <c r="E70" s="170">
        <v>1858</v>
      </c>
      <c r="F70" s="171">
        <v>955</v>
      </c>
      <c r="G70" s="171">
        <v>903</v>
      </c>
      <c r="H70" s="134">
        <v>321</v>
      </c>
      <c r="I70" s="134">
        <v>282</v>
      </c>
      <c r="J70" s="134">
        <v>322</v>
      </c>
      <c r="K70" s="134">
        <v>321</v>
      </c>
      <c r="L70" s="134">
        <v>312</v>
      </c>
      <c r="M70" s="134">
        <v>300</v>
      </c>
      <c r="N70" s="134">
        <v>139</v>
      </c>
      <c r="O70" s="66">
        <v>28</v>
      </c>
    </row>
    <row r="71" spans="1:15" ht="13.5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M71" s="193"/>
      <c r="N71" s="193"/>
      <c r="O71" s="194" t="s">
        <v>237</v>
      </c>
    </row>
    <row r="72" spans="1:4" ht="17.25">
      <c r="A72" s="50" t="s">
        <v>125</v>
      </c>
      <c r="D72" s="8"/>
    </row>
    <row r="73" spans="2:15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222" t="s">
        <v>107</v>
      </c>
      <c r="M73" s="221"/>
      <c r="N73" s="221"/>
      <c r="O73" s="8"/>
    </row>
    <row r="74" spans="1:15" ht="15.75" customHeight="1">
      <c r="A74" s="218" t="s">
        <v>266</v>
      </c>
      <c r="B74" s="223" t="s">
        <v>267</v>
      </c>
      <c r="C74" s="225"/>
      <c r="D74" s="223" t="s">
        <v>254</v>
      </c>
      <c r="E74" s="224"/>
      <c r="F74" s="225"/>
      <c r="G74" s="223" t="s">
        <v>136</v>
      </c>
      <c r="H74" s="224"/>
      <c r="I74" s="225"/>
      <c r="J74" s="223" t="s">
        <v>137</v>
      </c>
      <c r="K74" s="224"/>
      <c r="L74" s="224"/>
      <c r="M74" s="225"/>
      <c r="N74" s="245" t="s">
        <v>120</v>
      </c>
      <c r="O74" s="10"/>
    </row>
    <row r="75" spans="1:14" ht="15" customHeight="1">
      <c r="A75" s="237"/>
      <c r="B75" s="32" t="s">
        <v>109</v>
      </c>
      <c r="C75" s="32" t="s">
        <v>110</v>
      </c>
      <c r="D75" s="32" t="s">
        <v>105</v>
      </c>
      <c r="E75" s="32" t="s">
        <v>111</v>
      </c>
      <c r="F75" s="32" t="s">
        <v>112</v>
      </c>
      <c r="G75" s="33" t="s">
        <v>114</v>
      </c>
      <c r="H75" s="32" t="s">
        <v>115</v>
      </c>
      <c r="I75" s="32" t="s">
        <v>116</v>
      </c>
      <c r="J75" s="33" t="s">
        <v>114</v>
      </c>
      <c r="K75" s="32" t="s">
        <v>115</v>
      </c>
      <c r="L75" s="32" t="s">
        <v>116</v>
      </c>
      <c r="M75" s="32" t="s">
        <v>117</v>
      </c>
      <c r="N75" s="237"/>
    </row>
    <row r="76" spans="1:14" ht="10.5" customHeight="1">
      <c r="A76" s="35"/>
      <c r="B76" s="8"/>
      <c r="C76" s="8"/>
      <c r="D76" s="9" t="s">
        <v>131</v>
      </c>
      <c r="E76" s="9" t="s">
        <v>131</v>
      </c>
      <c r="F76" s="9" t="s">
        <v>131</v>
      </c>
      <c r="G76" s="9" t="s">
        <v>131</v>
      </c>
      <c r="H76" s="9" t="s">
        <v>131</v>
      </c>
      <c r="I76" s="9" t="s">
        <v>131</v>
      </c>
      <c r="J76" s="9" t="s">
        <v>131</v>
      </c>
      <c r="K76" s="9" t="s">
        <v>131</v>
      </c>
      <c r="L76" s="9" t="s">
        <v>131</v>
      </c>
      <c r="M76" s="9" t="s">
        <v>131</v>
      </c>
      <c r="N76" s="14" t="s">
        <v>131</v>
      </c>
    </row>
    <row r="77" spans="1:15" ht="13.5">
      <c r="A77" s="101" t="s">
        <v>395</v>
      </c>
      <c r="B77" s="8">
        <v>4</v>
      </c>
      <c r="C77" s="12" t="s">
        <v>97</v>
      </c>
      <c r="D77" s="68">
        <v>2137</v>
      </c>
      <c r="E77" s="68">
        <v>1288</v>
      </c>
      <c r="F77" s="68">
        <v>849</v>
      </c>
      <c r="G77" s="68">
        <v>757</v>
      </c>
      <c r="H77" s="68">
        <v>713</v>
      </c>
      <c r="I77" s="68">
        <v>658</v>
      </c>
      <c r="J77" s="8"/>
      <c r="K77" s="11" t="s">
        <v>268</v>
      </c>
      <c r="L77" s="8"/>
      <c r="M77" s="8">
        <v>9</v>
      </c>
      <c r="N77" s="106">
        <v>156</v>
      </c>
      <c r="O77" s="39"/>
    </row>
    <row r="78" spans="1:15" ht="13.5">
      <c r="A78" s="101">
        <v>13</v>
      </c>
      <c r="B78" s="10">
        <v>4</v>
      </c>
      <c r="C78" s="12" t="s">
        <v>97</v>
      </c>
      <c r="D78" s="68">
        <v>1994</v>
      </c>
      <c r="E78" s="68">
        <v>1192</v>
      </c>
      <c r="F78" s="68">
        <v>802</v>
      </c>
      <c r="G78" s="68">
        <v>656</v>
      </c>
      <c r="H78" s="68">
        <v>663</v>
      </c>
      <c r="I78" s="68">
        <v>669</v>
      </c>
      <c r="J78" s="8"/>
      <c r="K78" s="11" t="s">
        <v>104</v>
      </c>
      <c r="L78" s="8"/>
      <c r="M78" s="8">
        <v>6</v>
      </c>
      <c r="N78" s="106">
        <v>155</v>
      </c>
      <c r="O78" s="39"/>
    </row>
    <row r="79" spans="1:15" ht="13.5">
      <c r="A79" s="101">
        <v>14</v>
      </c>
      <c r="B79" s="10">
        <v>4</v>
      </c>
      <c r="C79" s="12" t="s">
        <v>97</v>
      </c>
      <c r="D79" s="68">
        <v>1841</v>
      </c>
      <c r="E79" s="68">
        <v>1082</v>
      </c>
      <c r="F79" s="68">
        <v>759</v>
      </c>
      <c r="G79" s="68">
        <v>638</v>
      </c>
      <c r="H79" s="68">
        <v>598</v>
      </c>
      <c r="I79" s="68">
        <v>604</v>
      </c>
      <c r="J79" s="8"/>
      <c r="K79" s="11" t="s">
        <v>104</v>
      </c>
      <c r="L79" s="8"/>
      <c r="M79" s="8">
        <v>1</v>
      </c>
      <c r="N79" s="106">
        <v>155</v>
      </c>
      <c r="O79" s="39"/>
    </row>
    <row r="80" spans="1:15" ht="13.5">
      <c r="A80" s="101">
        <v>15</v>
      </c>
      <c r="B80" s="10">
        <v>4</v>
      </c>
      <c r="C80" s="12" t="s">
        <v>97</v>
      </c>
      <c r="D80" s="68">
        <v>1775</v>
      </c>
      <c r="E80" s="68">
        <v>1073</v>
      </c>
      <c r="F80" s="68">
        <v>702</v>
      </c>
      <c r="G80" s="68">
        <v>603</v>
      </c>
      <c r="H80" s="68">
        <v>583</v>
      </c>
      <c r="I80" s="68">
        <v>575</v>
      </c>
      <c r="J80" s="8"/>
      <c r="K80" s="11" t="s">
        <v>104</v>
      </c>
      <c r="L80" s="8"/>
      <c r="M80" s="8">
        <v>14</v>
      </c>
      <c r="N80" s="106">
        <v>155</v>
      </c>
      <c r="O80" s="39"/>
    </row>
    <row r="81" spans="1:15" ht="13.5">
      <c r="A81" s="101">
        <v>16</v>
      </c>
      <c r="B81" s="10">
        <v>4</v>
      </c>
      <c r="C81" s="12" t="s">
        <v>97</v>
      </c>
      <c r="D81" s="68">
        <v>1741</v>
      </c>
      <c r="E81" s="68">
        <v>1043</v>
      </c>
      <c r="F81" s="68">
        <v>698</v>
      </c>
      <c r="G81" s="68">
        <v>620</v>
      </c>
      <c r="H81" s="68">
        <v>553</v>
      </c>
      <c r="I81" s="68">
        <v>556</v>
      </c>
      <c r="J81" s="8"/>
      <c r="K81" s="15" t="s">
        <v>314</v>
      </c>
      <c r="L81" s="8"/>
      <c r="M81" s="8">
        <v>12</v>
      </c>
      <c r="N81" s="106">
        <v>152</v>
      </c>
      <c r="O81" s="39"/>
    </row>
    <row r="82" spans="1:15" ht="13.5">
      <c r="A82" s="101">
        <v>17</v>
      </c>
      <c r="B82" s="8">
        <v>5</v>
      </c>
      <c r="C82" s="12" t="s">
        <v>97</v>
      </c>
      <c r="D82" s="68">
        <v>1576</v>
      </c>
      <c r="E82" s="68">
        <v>956</v>
      </c>
      <c r="F82" s="68">
        <v>620</v>
      </c>
      <c r="G82" s="68">
        <v>500</v>
      </c>
      <c r="H82" s="68">
        <v>545</v>
      </c>
      <c r="I82" s="68">
        <v>522</v>
      </c>
      <c r="J82" s="8"/>
      <c r="K82" s="15" t="s">
        <v>314</v>
      </c>
      <c r="L82" s="8"/>
      <c r="M82" s="8">
        <v>9</v>
      </c>
      <c r="N82" s="106">
        <v>152</v>
      </c>
      <c r="O82" s="39"/>
    </row>
    <row r="83" spans="1:15" ht="13.5">
      <c r="A83" s="101">
        <v>18</v>
      </c>
      <c r="B83" s="10">
        <v>5</v>
      </c>
      <c r="C83" s="12" t="s">
        <v>97</v>
      </c>
      <c r="D83" s="68">
        <v>1450</v>
      </c>
      <c r="E83" s="68">
        <v>847</v>
      </c>
      <c r="F83" s="68">
        <v>603</v>
      </c>
      <c r="G83" s="68">
        <v>470</v>
      </c>
      <c r="H83" s="68">
        <v>466</v>
      </c>
      <c r="I83" s="68">
        <v>505</v>
      </c>
      <c r="J83" s="8"/>
      <c r="K83" s="15" t="s">
        <v>314</v>
      </c>
      <c r="L83" s="8"/>
      <c r="M83" s="8">
        <v>9</v>
      </c>
      <c r="N83" s="106">
        <v>150</v>
      </c>
      <c r="O83" s="39"/>
    </row>
    <row r="84" spans="1:15" ht="13.5">
      <c r="A84" s="101">
        <v>19</v>
      </c>
      <c r="B84" s="8">
        <v>3</v>
      </c>
      <c r="C84" s="54" t="s">
        <v>315</v>
      </c>
      <c r="D84" s="68">
        <v>1372</v>
      </c>
      <c r="E84" s="68">
        <v>808</v>
      </c>
      <c r="F84" s="68">
        <v>564</v>
      </c>
      <c r="G84" s="68">
        <v>463</v>
      </c>
      <c r="H84" s="68">
        <v>443</v>
      </c>
      <c r="I84" s="68">
        <v>458</v>
      </c>
      <c r="J84" s="8"/>
      <c r="K84" s="15" t="s">
        <v>314</v>
      </c>
      <c r="L84" s="8"/>
      <c r="M84" s="8">
        <v>8</v>
      </c>
      <c r="N84" s="106">
        <v>127</v>
      </c>
      <c r="O84" s="39"/>
    </row>
    <row r="85" spans="1:15" ht="13.5">
      <c r="A85" s="101">
        <v>20</v>
      </c>
      <c r="B85" s="10">
        <v>3</v>
      </c>
      <c r="C85" s="54" t="s">
        <v>315</v>
      </c>
      <c r="D85" s="68">
        <v>1377</v>
      </c>
      <c r="E85" s="68">
        <v>785</v>
      </c>
      <c r="F85" s="68">
        <v>592</v>
      </c>
      <c r="G85" s="68">
        <v>503</v>
      </c>
      <c r="H85" s="68">
        <v>437</v>
      </c>
      <c r="I85" s="68">
        <v>425</v>
      </c>
      <c r="J85" s="8"/>
      <c r="K85" s="15" t="s">
        <v>314</v>
      </c>
      <c r="L85" s="8"/>
      <c r="M85" s="8">
        <v>12</v>
      </c>
      <c r="N85" s="106">
        <v>121</v>
      </c>
      <c r="O85" s="39"/>
    </row>
    <row r="86" spans="1:15" ht="13.5">
      <c r="A86" s="101">
        <v>21</v>
      </c>
      <c r="B86" s="100">
        <v>3</v>
      </c>
      <c r="C86" s="54" t="s">
        <v>315</v>
      </c>
      <c r="D86" s="68">
        <v>1424</v>
      </c>
      <c r="E86" s="68">
        <v>825</v>
      </c>
      <c r="F86" s="68">
        <v>599</v>
      </c>
      <c r="G86" s="68">
        <v>515</v>
      </c>
      <c r="H86" s="68">
        <v>479</v>
      </c>
      <c r="I86" s="68">
        <v>419</v>
      </c>
      <c r="J86" s="8"/>
      <c r="K86" s="15" t="s">
        <v>314</v>
      </c>
      <c r="L86" s="8"/>
      <c r="M86" s="55">
        <v>11</v>
      </c>
      <c r="N86" s="65">
        <v>123</v>
      </c>
      <c r="O86" s="39"/>
    </row>
    <row r="87" spans="1:15" ht="13.5">
      <c r="A87" s="101">
        <v>22</v>
      </c>
      <c r="B87" s="100">
        <v>3</v>
      </c>
      <c r="C87" s="54" t="s">
        <v>315</v>
      </c>
      <c r="D87" s="68">
        <v>1520</v>
      </c>
      <c r="E87" s="68">
        <v>855</v>
      </c>
      <c r="F87" s="68">
        <v>665</v>
      </c>
      <c r="G87" s="68">
        <v>555</v>
      </c>
      <c r="H87" s="68">
        <v>495</v>
      </c>
      <c r="I87" s="68">
        <v>460</v>
      </c>
      <c r="J87" s="8"/>
      <c r="K87" s="15" t="s">
        <v>314</v>
      </c>
      <c r="L87" s="8"/>
      <c r="M87" s="55">
        <v>10</v>
      </c>
      <c r="N87" s="65">
        <v>126</v>
      </c>
      <c r="O87" s="39"/>
    </row>
    <row r="88" spans="1:15" ht="13.5">
      <c r="A88" s="101">
        <v>23</v>
      </c>
      <c r="B88" s="100">
        <v>3</v>
      </c>
      <c r="C88" s="54" t="s">
        <v>315</v>
      </c>
      <c r="D88" s="68">
        <v>1527</v>
      </c>
      <c r="E88" s="68">
        <v>842</v>
      </c>
      <c r="F88" s="68">
        <v>685</v>
      </c>
      <c r="G88" s="68">
        <v>483</v>
      </c>
      <c r="H88" s="68">
        <v>544</v>
      </c>
      <c r="I88" s="68">
        <v>482</v>
      </c>
      <c r="J88" s="55" t="s">
        <v>316</v>
      </c>
      <c r="K88" s="15" t="s">
        <v>314</v>
      </c>
      <c r="L88" s="8"/>
      <c r="M88" s="55">
        <v>18</v>
      </c>
      <c r="N88" s="65">
        <v>128</v>
      </c>
      <c r="O88" s="39"/>
    </row>
    <row r="89" spans="1:14" ht="13.5">
      <c r="A89" s="101">
        <v>24</v>
      </c>
      <c r="B89" s="100">
        <v>3</v>
      </c>
      <c r="C89" s="54" t="s">
        <v>315</v>
      </c>
      <c r="D89" s="68">
        <v>1493</v>
      </c>
      <c r="E89" s="68">
        <v>800</v>
      </c>
      <c r="F89" s="68">
        <v>693</v>
      </c>
      <c r="G89" s="68">
        <v>494</v>
      </c>
      <c r="H89" s="68">
        <v>454</v>
      </c>
      <c r="I89" s="68">
        <v>528</v>
      </c>
      <c r="J89" s="55"/>
      <c r="K89" s="15" t="s">
        <v>317</v>
      </c>
      <c r="L89" s="55"/>
      <c r="M89" s="55">
        <v>17</v>
      </c>
      <c r="N89" s="65">
        <v>123</v>
      </c>
    </row>
    <row r="90" spans="1:14" ht="13.5">
      <c r="A90" s="101">
        <v>25</v>
      </c>
      <c r="B90" s="100">
        <v>3</v>
      </c>
      <c r="C90" s="54" t="s">
        <v>315</v>
      </c>
      <c r="D90" s="68">
        <v>1418</v>
      </c>
      <c r="E90" s="68">
        <v>783</v>
      </c>
      <c r="F90" s="68">
        <v>635</v>
      </c>
      <c r="G90" s="68">
        <v>483</v>
      </c>
      <c r="H90" s="68">
        <v>479</v>
      </c>
      <c r="I90" s="68">
        <v>433</v>
      </c>
      <c r="J90" s="55"/>
      <c r="K90" s="15" t="s">
        <v>317</v>
      </c>
      <c r="L90" s="55"/>
      <c r="M90" s="55">
        <v>23</v>
      </c>
      <c r="N90" s="65">
        <v>123</v>
      </c>
    </row>
    <row r="91" spans="1:14" ht="13.5">
      <c r="A91" s="101">
        <v>26</v>
      </c>
      <c r="B91" s="100">
        <v>3</v>
      </c>
      <c r="C91" s="54" t="s">
        <v>315</v>
      </c>
      <c r="D91" s="68">
        <v>1428</v>
      </c>
      <c r="E91" s="68">
        <v>812</v>
      </c>
      <c r="F91" s="68">
        <v>616</v>
      </c>
      <c r="G91" s="68">
        <v>490</v>
      </c>
      <c r="H91" s="68">
        <v>462</v>
      </c>
      <c r="I91" s="68">
        <v>462</v>
      </c>
      <c r="J91" s="55"/>
      <c r="K91" s="15" t="s">
        <v>156</v>
      </c>
      <c r="L91" s="55"/>
      <c r="M91" s="55">
        <v>14</v>
      </c>
      <c r="N91" s="65">
        <v>121</v>
      </c>
    </row>
    <row r="92" spans="1:14" ht="13.5">
      <c r="A92" s="102">
        <v>27</v>
      </c>
      <c r="B92" s="103">
        <v>3</v>
      </c>
      <c r="C92" s="61" t="s">
        <v>315</v>
      </c>
      <c r="D92" s="104">
        <v>1411</v>
      </c>
      <c r="E92" s="104">
        <v>807</v>
      </c>
      <c r="F92" s="104">
        <v>604</v>
      </c>
      <c r="G92" s="104">
        <v>478</v>
      </c>
      <c r="H92" s="104">
        <v>479</v>
      </c>
      <c r="I92" s="104">
        <v>449</v>
      </c>
      <c r="J92" s="62"/>
      <c r="K92" s="165" t="s">
        <v>156</v>
      </c>
      <c r="L92" s="62"/>
      <c r="M92" s="62">
        <v>5</v>
      </c>
      <c r="N92" s="66">
        <v>121</v>
      </c>
    </row>
    <row r="93" spans="4:14" ht="14.25" customHeight="1">
      <c r="D93" s="5"/>
      <c r="K93" s="246" t="s">
        <v>189</v>
      </c>
      <c r="L93" s="246"/>
      <c r="M93" s="246"/>
      <c r="N93" s="246"/>
    </row>
    <row r="94" spans="1:4" ht="17.25">
      <c r="A94" s="50" t="s">
        <v>126</v>
      </c>
      <c r="B94" s="46"/>
      <c r="C94" s="46"/>
      <c r="D94" s="46"/>
    </row>
    <row r="95" spans="1:14" ht="13.5">
      <c r="A95" s="46"/>
      <c r="B95" s="47"/>
      <c r="C95" s="47"/>
      <c r="D95" s="47"/>
      <c r="E95" s="62"/>
      <c r="F95" s="62"/>
      <c r="G95" s="62"/>
      <c r="H95" s="62"/>
      <c r="I95" s="62"/>
      <c r="J95" s="62"/>
      <c r="K95" s="62"/>
      <c r="L95" s="62"/>
      <c r="M95" s="233" t="s">
        <v>224</v>
      </c>
      <c r="N95" s="221"/>
    </row>
    <row r="96" spans="1:14" ht="14.25" customHeight="1">
      <c r="A96" s="238" t="s">
        <v>231</v>
      </c>
      <c r="B96" s="239"/>
      <c r="C96" s="223" t="s">
        <v>127</v>
      </c>
      <c r="D96" s="224"/>
      <c r="E96" s="225"/>
      <c r="F96" s="223" t="s">
        <v>128</v>
      </c>
      <c r="G96" s="224"/>
      <c r="H96" s="225"/>
      <c r="I96" s="223" t="s">
        <v>129</v>
      </c>
      <c r="J96" s="224"/>
      <c r="K96" s="225"/>
      <c r="L96" s="223" t="s">
        <v>96</v>
      </c>
      <c r="M96" s="247"/>
      <c r="N96" s="248"/>
    </row>
    <row r="97" spans="1:14" ht="15.75" customHeight="1">
      <c r="A97" s="240"/>
      <c r="B97" s="241"/>
      <c r="C97" s="67" t="s">
        <v>82</v>
      </c>
      <c r="D97" s="67" t="s">
        <v>111</v>
      </c>
      <c r="E97" s="67" t="s">
        <v>112</v>
      </c>
      <c r="F97" s="67" t="s">
        <v>82</v>
      </c>
      <c r="G97" s="67" t="s">
        <v>111</v>
      </c>
      <c r="H97" s="67" t="s">
        <v>112</v>
      </c>
      <c r="I97" s="67" t="s">
        <v>82</v>
      </c>
      <c r="J97" s="67" t="s">
        <v>111</v>
      </c>
      <c r="K97" s="67" t="s">
        <v>112</v>
      </c>
      <c r="L97" s="67" t="s">
        <v>82</v>
      </c>
      <c r="M97" s="67" t="s">
        <v>111</v>
      </c>
      <c r="N97" s="67" t="s">
        <v>112</v>
      </c>
    </row>
    <row r="98" spans="1:14" ht="13.5">
      <c r="A98" s="75"/>
      <c r="B98" s="76"/>
      <c r="C98" s="9" t="s">
        <v>131</v>
      </c>
      <c r="D98" s="9" t="s">
        <v>131</v>
      </c>
      <c r="E98" s="9" t="s">
        <v>131</v>
      </c>
      <c r="F98" s="9" t="s">
        <v>131</v>
      </c>
      <c r="G98" s="9" t="s">
        <v>131</v>
      </c>
      <c r="H98" s="9" t="s">
        <v>131</v>
      </c>
      <c r="I98" s="9" t="s">
        <v>131</v>
      </c>
      <c r="J98" s="9" t="s">
        <v>131</v>
      </c>
      <c r="K98" s="9" t="s">
        <v>131</v>
      </c>
      <c r="L98" s="9" t="s">
        <v>131</v>
      </c>
      <c r="M98" s="9" t="s">
        <v>131</v>
      </c>
      <c r="N98" s="14" t="s">
        <v>131</v>
      </c>
    </row>
    <row r="99" spans="1:14" ht="12.75" customHeight="1">
      <c r="A99" s="214" t="s">
        <v>396</v>
      </c>
      <c r="B99" s="215"/>
      <c r="C99" s="107">
        <v>660</v>
      </c>
      <c r="D99" s="68">
        <v>354</v>
      </c>
      <c r="E99" s="68">
        <v>306</v>
      </c>
      <c r="F99" s="68">
        <v>650</v>
      </c>
      <c r="G99" s="68">
        <v>348</v>
      </c>
      <c r="H99" s="68">
        <v>302</v>
      </c>
      <c r="I99" s="68">
        <v>7</v>
      </c>
      <c r="J99" s="55">
        <v>6</v>
      </c>
      <c r="K99" s="55">
        <v>1</v>
      </c>
      <c r="L99" s="55">
        <v>3</v>
      </c>
      <c r="M99" s="55">
        <v>0</v>
      </c>
      <c r="N99" s="65">
        <v>3</v>
      </c>
    </row>
    <row r="100" spans="1:14" ht="13.5" customHeight="1">
      <c r="A100" s="214" t="s">
        <v>225</v>
      </c>
      <c r="B100" s="215"/>
      <c r="C100" s="68">
        <v>663</v>
      </c>
      <c r="D100" s="68">
        <v>336</v>
      </c>
      <c r="E100" s="68">
        <v>327</v>
      </c>
      <c r="F100" s="68">
        <v>656</v>
      </c>
      <c r="G100" s="68">
        <v>332</v>
      </c>
      <c r="H100" s="68">
        <v>324</v>
      </c>
      <c r="I100" s="68">
        <v>4</v>
      </c>
      <c r="J100" s="55">
        <v>4</v>
      </c>
      <c r="K100" s="55">
        <v>0</v>
      </c>
      <c r="L100" s="55">
        <v>3</v>
      </c>
      <c r="M100" s="55">
        <v>0</v>
      </c>
      <c r="N100" s="65">
        <v>3</v>
      </c>
    </row>
    <row r="101" spans="1:16" ht="13.5" customHeight="1">
      <c r="A101" s="214" t="s">
        <v>226</v>
      </c>
      <c r="B101" s="215"/>
      <c r="C101" s="68">
        <v>669</v>
      </c>
      <c r="D101" s="68">
        <v>337</v>
      </c>
      <c r="E101" s="68">
        <v>332</v>
      </c>
      <c r="F101" s="68">
        <v>648</v>
      </c>
      <c r="G101" s="68">
        <v>324</v>
      </c>
      <c r="H101" s="68">
        <v>324</v>
      </c>
      <c r="I101" s="68">
        <v>13</v>
      </c>
      <c r="J101" s="55">
        <v>9</v>
      </c>
      <c r="K101" s="55">
        <v>4</v>
      </c>
      <c r="L101" s="55">
        <v>8</v>
      </c>
      <c r="M101" s="55">
        <v>4</v>
      </c>
      <c r="N101" s="65">
        <v>4</v>
      </c>
      <c r="O101" s="39"/>
      <c r="P101" s="39"/>
    </row>
    <row r="102" spans="1:16" ht="13.5">
      <c r="A102" s="214" t="s">
        <v>227</v>
      </c>
      <c r="B102" s="215"/>
      <c r="C102" s="68">
        <v>674</v>
      </c>
      <c r="D102" s="68">
        <v>344</v>
      </c>
      <c r="E102" s="68">
        <v>330</v>
      </c>
      <c r="F102" s="68">
        <v>658</v>
      </c>
      <c r="G102" s="68">
        <v>331</v>
      </c>
      <c r="H102" s="68">
        <v>327</v>
      </c>
      <c r="I102" s="68">
        <v>8</v>
      </c>
      <c r="J102" s="55">
        <v>6</v>
      </c>
      <c r="K102" s="55">
        <v>2</v>
      </c>
      <c r="L102" s="55">
        <v>8</v>
      </c>
      <c r="M102" s="55">
        <v>7</v>
      </c>
      <c r="N102" s="65">
        <v>1</v>
      </c>
      <c r="O102" s="39"/>
      <c r="P102" s="39"/>
    </row>
    <row r="103" spans="1:16" ht="13.5">
      <c r="A103" s="214" t="s">
        <v>228</v>
      </c>
      <c r="B103" s="215"/>
      <c r="C103" s="107">
        <v>694</v>
      </c>
      <c r="D103" s="68">
        <v>361</v>
      </c>
      <c r="E103" s="68">
        <v>333</v>
      </c>
      <c r="F103" s="68">
        <v>685</v>
      </c>
      <c r="G103" s="68">
        <v>353</v>
      </c>
      <c r="H103" s="68">
        <v>332</v>
      </c>
      <c r="I103" s="68">
        <v>3</v>
      </c>
      <c r="J103" s="55">
        <v>3</v>
      </c>
      <c r="K103" s="55">
        <v>0</v>
      </c>
      <c r="L103" s="55">
        <v>6</v>
      </c>
      <c r="M103" s="55">
        <v>5</v>
      </c>
      <c r="N103" s="65">
        <v>1</v>
      </c>
      <c r="O103" s="39"/>
      <c r="P103" s="39"/>
    </row>
    <row r="104" spans="1:16" ht="13.5">
      <c r="A104" s="214" t="s">
        <v>229</v>
      </c>
      <c r="B104" s="215"/>
      <c r="C104" s="107">
        <v>725</v>
      </c>
      <c r="D104" s="68">
        <v>383</v>
      </c>
      <c r="E104" s="68">
        <v>342</v>
      </c>
      <c r="F104" s="68">
        <v>718</v>
      </c>
      <c r="G104" s="68">
        <v>377</v>
      </c>
      <c r="H104" s="68">
        <v>341</v>
      </c>
      <c r="I104" s="68">
        <v>2</v>
      </c>
      <c r="J104" s="55">
        <v>2</v>
      </c>
      <c r="K104" s="55">
        <v>0</v>
      </c>
      <c r="L104" s="55">
        <v>5</v>
      </c>
      <c r="M104" s="55">
        <v>4</v>
      </c>
      <c r="N104" s="65">
        <v>1</v>
      </c>
      <c r="O104" s="39"/>
      <c r="P104" s="39"/>
    </row>
    <row r="105" spans="1:16" ht="13.5">
      <c r="A105" s="214">
        <v>20</v>
      </c>
      <c r="B105" s="215"/>
      <c r="C105" s="107">
        <v>749</v>
      </c>
      <c r="D105" s="68">
        <v>383</v>
      </c>
      <c r="E105" s="68">
        <v>366</v>
      </c>
      <c r="F105" s="68">
        <v>741</v>
      </c>
      <c r="G105" s="68">
        <v>378</v>
      </c>
      <c r="H105" s="68">
        <v>363</v>
      </c>
      <c r="I105" s="68">
        <v>0</v>
      </c>
      <c r="J105" s="55">
        <v>0</v>
      </c>
      <c r="K105" s="55">
        <v>0</v>
      </c>
      <c r="L105" s="55">
        <v>8</v>
      </c>
      <c r="M105" s="55">
        <v>5</v>
      </c>
      <c r="N105" s="65">
        <v>3</v>
      </c>
      <c r="O105" s="39"/>
      <c r="P105" s="39"/>
    </row>
    <row r="106" spans="1:16" ht="13.5">
      <c r="A106" s="212">
        <v>21</v>
      </c>
      <c r="B106" s="213"/>
      <c r="C106" s="107">
        <v>680</v>
      </c>
      <c r="D106" s="68">
        <v>350</v>
      </c>
      <c r="E106" s="68">
        <v>330</v>
      </c>
      <c r="F106" s="68">
        <v>669</v>
      </c>
      <c r="G106" s="68">
        <v>344</v>
      </c>
      <c r="H106" s="68">
        <v>325</v>
      </c>
      <c r="I106" s="68">
        <v>2</v>
      </c>
      <c r="J106" s="55">
        <v>2</v>
      </c>
      <c r="K106" s="55">
        <v>0</v>
      </c>
      <c r="L106" s="55">
        <v>9</v>
      </c>
      <c r="M106" s="55">
        <v>4</v>
      </c>
      <c r="N106" s="65">
        <v>5</v>
      </c>
      <c r="O106" s="40"/>
      <c r="P106" s="40"/>
    </row>
    <row r="107" spans="1:16" ht="13.5">
      <c r="A107" s="212">
        <v>22</v>
      </c>
      <c r="B107" s="213"/>
      <c r="C107" s="107">
        <v>747</v>
      </c>
      <c r="D107" s="68">
        <v>376</v>
      </c>
      <c r="E107" s="68">
        <v>371</v>
      </c>
      <c r="F107" s="68">
        <v>731</v>
      </c>
      <c r="G107" s="68">
        <v>366</v>
      </c>
      <c r="H107" s="68">
        <v>365</v>
      </c>
      <c r="I107" s="68">
        <v>3</v>
      </c>
      <c r="J107" s="55">
        <v>2</v>
      </c>
      <c r="K107" s="55">
        <v>1</v>
      </c>
      <c r="L107" s="55">
        <v>13</v>
      </c>
      <c r="M107" s="55">
        <v>8</v>
      </c>
      <c r="N107" s="65">
        <v>5</v>
      </c>
      <c r="O107" s="39"/>
      <c r="P107" s="39"/>
    </row>
    <row r="108" spans="1:16" ht="13.5">
      <c r="A108" s="212">
        <v>23</v>
      </c>
      <c r="B108" s="213"/>
      <c r="C108" s="107">
        <v>710</v>
      </c>
      <c r="D108" s="68">
        <v>374</v>
      </c>
      <c r="E108" s="68">
        <v>336</v>
      </c>
      <c r="F108" s="68">
        <v>703</v>
      </c>
      <c r="G108" s="68">
        <v>373</v>
      </c>
      <c r="H108" s="68">
        <v>330</v>
      </c>
      <c r="I108" s="68">
        <v>2</v>
      </c>
      <c r="J108" s="55">
        <v>0</v>
      </c>
      <c r="K108" s="55">
        <v>2</v>
      </c>
      <c r="L108" s="55">
        <v>5</v>
      </c>
      <c r="M108" s="55">
        <v>1</v>
      </c>
      <c r="N108" s="65">
        <v>4</v>
      </c>
      <c r="O108" s="39"/>
      <c r="P108" s="39"/>
    </row>
    <row r="109" spans="1:16" ht="13.5">
      <c r="A109" s="212">
        <v>24</v>
      </c>
      <c r="B109" s="213"/>
      <c r="C109" s="68">
        <v>714</v>
      </c>
      <c r="D109" s="68">
        <v>330</v>
      </c>
      <c r="E109" s="68">
        <v>384</v>
      </c>
      <c r="F109" s="68">
        <v>707</v>
      </c>
      <c r="G109" s="68">
        <v>325</v>
      </c>
      <c r="H109" s="68">
        <v>382</v>
      </c>
      <c r="I109" s="68">
        <v>3</v>
      </c>
      <c r="J109" s="55">
        <v>3</v>
      </c>
      <c r="K109" s="55">
        <v>0</v>
      </c>
      <c r="L109" s="55">
        <v>4</v>
      </c>
      <c r="M109" s="55">
        <v>2</v>
      </c>
      <c r="N109" s="65">
        <v>2</v>
      </c>
      <c r="O109" s="39"/>
      <c r="P109" s="39"/>
    </row>
    <row r="110" spans="1:16" ht="13.5">
      <c r="A110" s="212">
        <v>25</v>
      </c>
      <c r="B110" s="213"/>
      <c r="C110" s="144">
        <v>683</v>
      </c>
      <c r="D110" s="144">
        <v>346</v>
      </c>
      <c r="E110" s="144">
        <v>337</v>
      </c>
      <c r="F110" s="144">
        <v>674</v>
      </c>
      <c r="G110" s="144">
        <v>340</v>
      </c>
      <c r="H110" s="144">
        <v>334</v>
      </c>
      <c r="I110" s="144">
        <v>2</v>
      </c>
      <c r="J110" s="55">
        <v>2</v>
      </c>
      <c r="K110" s="55">
        <v>0</v>
      </c>
      <c r="L110" s="55">
        <v>7</v>
      </c>
      <c r="M110" s="55">
        <v>4</v>
      </c>
      <c r="N110" s="65">
        <v>3</v>
      </c>
      <c r="O110" s="39"/>
      <c r="P110" s="39"/>
    </row>
    <row r="111" spans="1:16" ht="13.5">
      <c r="A111" s="212">
        <v>26</v>
      </c>
      <c r="B111" s="213"/>
      <c r="C111" s="144">
        <v>683</v>
      </c>
      <c r="D111" s="144">
        <v>353</v>
      </c>
      <c r="E111" s="144">
        <v>330</v>
      </c>
      <c r="F111" s="144">
        <v>674</v>
      </c>
      <c r="G111" s="144">
        <v>349</v>
      </c>
      <c r="H111" s="144">
        <v>325</v>
      </c>
      <c r="I111" s="144">
        <v>1</v>
      </c>
      <c r="J111" s="55">
        <v>0</v>
      </c>
      <c r="K111" s="55">
        <v>1</v>
      </c>
      <c r="L111" s="55">
        <v>8</v>
      </c>
      <c r="M111" s="55">
        <v>4</v>
      </c>
      <c r="N111" s="65">
        <v>4</v>
      </c>
      <c r="O111" s="39"/>
      <c r="P111" s="39"/>
    </row>
    <row r="112" spans="1:16" ht="13.5">
      <c r="A112" s="212">
        <v>27</v>
      </c>
      <c r="B112" s="213"/>
      <c r="C112" s="144">
        <v>649</v>
      </c>
      <c r="D112" s="144">
        <v>327</v>
      </c>
      <c r="E112" s="144">
        <v>322</v>
      </c>
      <c r="F112" s="144">
        <v>642</v>
      </c>
      <c r="G112" s="144">
        <v>321</v>
      </c>
      <c r="H112" s="144">
        <v>321</v>
      </c>
      <c r="I112" s="144">
        <v>5</v>
      </c>
      <c r="J112" s="55">
        <v>4</v>
      </c>
      <c r="K112" s="55">
        <v>1</v>
      </c>
      <c r="L112" s="55">
        <v>2</v>
      </c>
      <c r="M112" s="55">
        <v>2</v>
      </c>
      <c r="N112" s="65">
        <v>0</v>
      </c>
      <c r="O112" s="39"/>
      <c r="P112" s="39"/>
    </row>
    <row r="113" spans="1:16" ht="13.5">
      <c r="A113" s="216">
        <v>28</v>
      </c>
      <c r="B113" s="217"/>
      <c r="C113" s="189">
        <v>629</v>
      </c>
      <c r="D113" s="134">
        <v>302</v>
      </c>
      <c r="E113" s="134">
        <v>327</v>
      </c>
      <c r="F113" s="134">
        <v>628</v>
      </c>
      <c r="G113" s="134">
        <v>302</v>
      </c>
      <c r="H113" s="134">
        <v>326</v>
      </c>
      <c r="I113" s="134">
        <v>1</v>
      </c>
      <c r="J113" s="62">
        <v>0</v>
      </c>
      <c r="K113" s="62">
        <v>1</v>
      </c>
      <c r="L113" s="62">
        <v>0</v>
      </c>
      <c r="M113" s="62">
        <v>0</v>
      </c>
      <c r="N113" s="66">
        <v>0</v>
      </c>
      <c r="O113" s="39"/>
      <c r="P113" s="39"/>
    </row>
    <row r="114" spans="1:16" ht="15.75" customHeight="1">
      <c r="A114" s="52"/>
      <c r="B114" s="52" t="s">
        <v>318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226" t="s">
        <v>237</v>
      </c>
      <c r="M114" s="226"/>
      <c r="N114" s="226"/>
      <c r="O114" s="39"/>
      <c r="P114" s="39"/>
    </row>
    <row r="115" spans="15:16" ht="13.5">
      <c r="O115" s="39"/>
      <c r="P115" s="39"/>
    </row>
    <row r="116" ht="17.25">
      <c r="A116" s="50" t="s">
        <v>130</v>
      </c>
    </row>
    <row r="117" spans="2:14" ht="13.5"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33" t="s">
        <v>224</v>
      </c>
      <c r="N117" s="221"/>
    </row>
    <row r="118" spans="1:14" ht="15" customHeight="1">
      <c r="A118" s="238" t="s">
        <v>231</v>
      </c>
      <c r="B118" s="242"/>
      <c r="C118" s="236" t="s">
        <v>127</v>
      </c>
      <c r="D118" s="224"/>
      <c r="E118" s="225"/>
      <c r="F118" s="236" t="s">
        <v>128</v>
      </c>
      <c r="G118" s="224"/>
      <c r="H118" s="225"/>
      <c r="I118" s="236" t="s">
        <v>129</v>
      </c>
      <c r="J118" s="224"/>
      <c r="K118" s="225"/>
      <c r="L118" s="236" t="s">
        <v>96</v>
      </c>
      <c r="M118" s="249"/>
      <c r="N118" s="250"/>
    </row>
    <row r="119" spans="1:14" ht="15.75" customHeight="1">
      <c r="A119" s="243"/>
      <c r="B119" s="244"/>
      <c r="C119" s="32" t="s">
        <v>82</v>
      </c>
      <c r="D119" s="32" t="s">
        <v>111</v>
      </c>
      <c r="E119" s="32" t="s">
        <v>112</v>
      </c>
      <c r="F119" s="32" t="s">
        <v>82</v>
      </c>
      <c r="G119" s="32" t="s">
        <v>111</v>
      </c>
      <c r="H119" s="32" t="s">
        <v>112</v>
      </c>
      <c r="I119" s="32" t="s">
        <v>82</v>
      </c>
      <c r="J119" s="32" t="s">
        <v>111</v>
      </c>
      <c r="K119" s="32" t="s">
        <v>112</v>
      </c>
      <c r="L119" s="32" t="s">
        <v>82</v>
      </c>
      <c r="M119" s="32" t="s">
        <v>111</v>
      </c>
      <c r="N119" s="32" t="s">
        <v>112</v>
      </c>
    </row>
    <row r="120" spans="1:14" ht="13.5">
      <c r="A120" s="36"/>
      <c r="B120" s="37"/>
      <c r="C120" s="9" t="s">
        <v>131</v>
      </c>
      <c r="D120" s="9" t="s">
        <v>131</v>
      </c>
      <c r="E120" s="9" t="s">
        <v>131</v>
      </c>
      <c r="F120" s="9" t="s">
        <v>131</v>
      </c>
      <c r="G120" s="9" t="s">
        <v>131</v>
      </c>
      <c r="H120" s="9" t="s">
        <v>131</v>
      </c>
      <c r="I120" s="9" t="s">
        <v>131</v>
      </c>
      <c r="J120" s="9" t="s">
        <v>131</v>
      </c>
      <c r="K120" s="9" t="s">
        <v>131</v>
      </c>
      <c r="L120" s="9" t="s">
        <v>131</v>
      </c>
      <c r="M120" s="9" t="s">
        <v>131</v>
      </c>
      <c r="N120" s="14" t="s">
        <v>131</v>
      </c>
    </row>
    <row r="121" spans="1:14" ht="13.5" customHeight="1">
      <c r="A121" s="214" t="s">
        <v>396</v>
      </c>
      <c r="B121" s="215"/>
      <c r="C121" s="8">
        <v>660</v>
      </c>
      <c r="D121" s="8">
        <v>406</v>
      </c>
      <c r="E121" s="8">
        <v>254</v>
      </c>
      <c r="F121" s="8">
        <v>391</v>
      </c>
      <c r="G121" s="8">
        <v>238</v>
      </c>
      <c r="H121" s="8">
        <v>153</v>
      </c>
      <c r="I121" s="8">
        <v>210</v>
      </c>
      <c r="J121" s="8">
        <v>139</v>
      </c>
      <c r="K121" s="8">
        <v>71</v>
      </c>
      <c r="L121" s="8">
        <v>59</v>
      </c>
      <c r="M121" s="8">
        <v>29</v>
      </c>
      <c r="N121" s="106">
        <v>30</v>
      </c>
    </row>
    <row r="122" spans="1:14" ht="13.5">
      <c r="A122" s="214" t="s">
        <v>225</v>
      </c>
      <c r="B122" s="215"/>
      <c r="C122" s="8">
        <v>591</v>
      </c>
      <c r="D122" s="8">
        <v>322</v>
      </c>
      <c r="E122" s="8">
        <v>269</v>
      </c>
      <c r="F122" s="8">
        <v>384</v>
      </c>
      <c r="G122" s="8">
        <v>210</v>
      </c>
      <c r="H122" s="8">
        <v>174</v>
      </c>
      <c r="I122" s="8">
        <v>160</v>
      </c>
      <c r="J122" s="8">
        <v>98</v>
      </c>
      <c r="K122" s="8">
        <v>62</v>
      </c>
      <c r="L122" s="8">
        <v>47</v>
      </c>
      <c r="M122" s="8">
        <v>14</v>
      </c>
      <c r="N122" s="106">
        <v>33</v>
      </c>
    </row>
    <row r="123" spans="1:14" ht="13.5">
      <c r="A123" s="214" t="s">
        <v>226</v>
      </c>
      <c r="B123" s="215"/>
      <c r="C123" s="8">
        <v>572</v>
      </c>
      <c r="D123" s="8">
        <v>349</v>
      </c>
      <c r="E123" s="8">
        <v>223</v>
      </c>
      <c r="F123" s="8">
        <v>334</v>
      </c>
      <c r="G123" s="8">
        <v>193</v>
      </c>
      <c r="H123" s="8">
        <v>141</v>
      </c>
      <c r="I123" s="8">
        <v>197</v>
      </c>
      <c r="J123" s="8">
        <v>132</v>
      </c>
      <c r="K123" s="8">
        <v>65</v>
      </c>
      <c r="L123" s="8">
        <v>41</v>
      </c>
      <c r="M123" s="8">
        <v>24</v>
      </c>
      <c r="N123" s="106">
        <v>17</v>
      </c>
    </row>
    <row r="124" spans="1:14" ht="13.5">
      <c r="A124" s="214" t="s">
        <v>227</v>
      </c>
      <c r="B124" s="215"/>
      <c r="C124" s="10">
        <v>550</v>
      </c>
      <c r="D124" s="8">
        <v>322</v>
      </c>
      <c r="E124" s="8">
        <v>218</v>
      </c>
      <c r="F124" s="8">
        <v>317</v>
      </c>
      <c r="G124" s="8">
        <v>187</v>
      </c>
      <c r="H124" s="8">
        <v>130</v>
      </c>
      <c r="I124" s="8">
        <v>199</v>
      </c>
      <c r="J124" s="8">
        <v>131</v>
      </c>
      <c r="K124" s="8">
        <v>68</v>
      </c>
      <c r="L124" s="8">
        <v>34</v>
      </c>
      <c r="M124" s="8">
        <v>14</v>
      </c>
      <c r="N124" s="106">
        <v>20</v>
      </c>
    </row>
    <row r="125" spans="1:14" ht="13.5">
      <c r="A125" s="214" t="s">
        <v>228</v>
      </c>
      <c r="B125" s="215"/>
      <c r="C125" s="10">
        <v>509</v>
      </c>
      <c r="D125" s="8">
        <v>314</v>
      </c>
      <c r="E125" s="8">
        <v>195</v>
      </c>
      <c r="F125" s="8">
        <v>293</v>
      </c>
      <c r="G125" s="8">
        <v>165</v>
      </c>
      <c r="H125" s="8">
        <v>128</v>
      </c>
      <c r="I125" s="8">
        <v>195</v>
      </c>
      <c r="J125" s="8">
        <v>130</v>
      </c>
      <c r="K125" s="8">
        <v>65</v>
      </c>
      <c r="L125" s="8">
        <v>21</v>
      </c>
      <c r="M125" s="8">
        <v>19</v>
      </c>
      <c r="N125" s="106">
        <v>2</v>
      </c>
    </row>
    <row r="126" spans="1:14" ht="13.5">
      <c r="A126" s="214" t="s">
        <v>229</v>
      </c>
      <c r="B126" s="215"/>
      <c r="C126" s="10">
        <v>492</v>
      </c>
      <c r="D126" s="8">
        <v>294</v>
      </c>
      <c r="E126" s="8">
        <v>198</v>
      </c>
      <c r="F126" s="8">
        <v>286</v>
      </c>
      <c r="G126" s="8">
        <v>164</v>
      </c>
      <c r="H126" s="8">
        <v>122</v>
      </c>
      <c r="I126" s="8">
        <v>185</v>
      </c>
      <c r="J126" s="8">
        <v>123</v>
      </c>
      <c r="K126" s="8">
        <v>62</v>
      </c>
      <c r="L126" s="8">
        <v>21</v>
      </c>
      <c r="M126" s="8">
        <v>7</v>
      </c>
      <c r="N126" s="106">
        <v>14</v>
      </c>
    </row>
    <row r="127" spans="1:14" ht="13.5">
      <c r="A127" s="214">
        <v>20</v>
      </c>
      <c r="B127" s="215"/>
      <c r="C127" s="10">
        <v>444</v>
      </c>
      <c r="D127" s="8">
        <v>268</v>
      </c>
      <c r="E127" s="8">
        <v>176</v>
      </c>
      <c r="F127" s="8">
        <v>265</v>
      </c>
      <c r="G127" s="8">
        <v>155</v>
      </c>
      <c r="H127" s="8">
        <v>110</v>
      </c>
      <c r="I127" s="8">
        <v>165</v>
      </c>
      <c r="J127" s="8">
        <v>107</v>
      </c>
      <c r="K127" s="8">
        <v>58</v>
      </c>
      <c r="L127" s="8">
        <v>14</v>
      </c>
      <c r="M127" s="8">
        <v>6</v>
      </c>
      <c r="N127" s="106">
        <v>8</v>
      </c>
    </row>
    <row r="128" spans="1:14" ht="13.5">
      <c r="A128" s="212">
        <v>21</v>
      </c>
      <c r="B128" s="213"/>
      <c r="C128" s="100">
        <v>420</v>
      </c>
      <c r="D128" s="55">
        <v>235</v>
      </c>
      <c r="E128" s="55">
        <v>185</v>
      </c>
      <c r="F128" s="55">
        <v>255</v>
      </c>
      <c r="G128" s="55">
        <v>128</v>
      </c>
      <c r="H128" s="55">
        <v>127</v>
      </c>
      <c r="I128" s="55">
        <v>154</v>
      </c>
      <c r="J128" s="55">
        <v>102</v>
      </c>
      <c r="K128" s="55">
        <v>52</v>
      </c>
      <c r="L128" s="55">
        <v>11</v>
      </c>
      <c r="M128" s="55">
        <v>5</v>
      </c>
      <c r="N128" s="65">
        <v>6</v>
      </c>
    </row>
    <row r="129" spans="1:14" ht="13.5">
      <c r="A129" s="212">
        <v>22</v>
      </c>
      <c r="B129" s="213"/>
      <c r="C129" s="100">
        <v>415</v>
      </c>
      <c r="D129" s="55">
        <v>244</v>
      </c>
      <c r="E129" s="55">
        <v>171</v>
      </c>
      <c r="F129" s="55">
        <v>257</v>
      </c>
      <c r="G129" s="55">
        <v>142</v>
      </c>
      <c r="H129" s="55">
        <v>115</v>
      </c>
      <c r="I129" s="55">
        <v>139</v>
      </c>
      <c r="J129" s="55">
        <v>98</v>
      </c>
      <c r="K129" s="55">
        <v>41</v>
      </c>
      <c r="L129" s="55">
        <v>19</v>
      </c>
      <c r="M129" s="55">
        <v>4</v>
      </c>
      <c r="N129" s="65">
        <v>15</v>
      </c>
    </row>
    <row r="130" spans="1:14" ht="13.5">
      <c r="A130" s="212">
        <v>23</v>
      </c>
      <c r="B130" s="213"/>
      <c r="C130" s="55">
        <v>446</v>
      </c>
      <c r="D130" s="55">
        <v>257</v>
      </c>
      <c r="E130" s="55">
        <v>189</v>
      </c>
      <c r="F130" s="55">
        <v>287</v>
      </c>
      <c r="G130" s="55">
        <v>156</v>
      </c>
      <c r="H130" s="55">
        <v>131</v>
      </c>
      <c r="I130" s="55">
        <v>150</v>
      </c>
      <c r="J130" s="55">
        <v>97</v>
      </c>
      <c r="K130" s="55">
        <v>53</v>
      </c>
      <c r="L130" s="55">
        <v>9</v>
      </c>
      <c r="M130" s="55">
        <v>4</v>
      </c>
      <c r="N130" s="65">
        <v>5</v>
      </c>
    </row>
    <row r="131" spans="1:14" ht="13.5">
      <c r="A131" s="212">
        <v>24</v>
      </c>
      <c r="B131" s="213"/>
      <c r="C131" s="55">
        <v>474</v>
      </c>
      <c r="D131" s="55">
        <v>272</v>
      </c>
      <c r="E131" s="55">
        <v>202</v>
      </c>
      <c r="F131" s="55">
        <v>296</v>
      </c>
      <c r="G131" s="55">
        <v>169</v>
      </c>
      <c r="H131" s="55">
        <v>127</v>
      </c>
      <c r="I131" s="55">
        <v>161</v>
      </c>
      <c r="J131" s="55">
        <v>97</v>
      </c>
      <c r="K131" s="55">
        <v>64</v>
      </c>
      <c r="L131" s="55">
        <v>17</v>
      </c>
      <c r="M131" s="55">
        <v>6</v>
      </c>
      <c r="N131" s="65">
        <v>11</v>
      </c>
    </row>
    <row r="132" spans="1:14" ht="13.5">
      <c r="A132" s="212">
        <v>25</v>
      </c>
      <c r="B132" s="213"/>
      <c r="C132" s="100">
        <v>514</v>
      </c>
      <c r="D132" s="55">
        <v>272</v>
      </c>
      <c r="E132" s="55">
        <v>242</v>
      </c>
      <c r="F132" s="55">
        <v>339</v>
      </c>
      <c r="G132" s="55">
        <v>173</v>
      </c>
      <c r="H132" s="55">
        <v>166</v>
      </c>
      <c r="I132" s="55">
        <v>153</v>
      </c>
      <c r="J132" s="55">
        <v>89</v>
      </c>
      <c r="K132" s="55">
        <v>64</v>
      </c>
      <c r="L132" s="55">
        <v>22</v>
      </c>
      <c r="M132" s="55">
        <v>10</v>
      </c>
      <c r="N132" s="65">
        <v>12</v>
      </c>
    </row>
    <row r="133" spans="1:14" ht="13.5">
      <c r="A133" s="212">
        <v>26</v>
      </c>
      <c r="B133" s="213"/>
      <c r="C133" s="100">
        <v>432</v>
      </c>
      <c r="D133" s="55">
        <v>229</v>
      </c>
      <c r="E133" s="55">
        <v>203</v>
      </c>
      <c r="F133" s="55">
        <v>250</v>
      </c>
      <c r="G133" s="55">
        <v>123</v>
      </c>
      <c r="H133" s="55">
        <v>127</v>
      </c>
      <c r="I133" s="55">
        <v>167</v>
      </c>
      <c r="J133" s="55">
        <v>101</v>
      </c>
      <c r="K133" s="55">
        <v>66</v>
      </c>
      <c r="L133" s="55">
        <v>15</v>
      </c>
      <c r="M133" s="55">
        <v>5</v>
      </c>
      <c r="N133" s="65">
        <v>10</v>
      </c>
    </row>
    <row r="134" spans="1:14" ht="13.5">
      <c r="A134" s="216">
        <v>27</v>
      </c>
      <c r="B134" s="217"/>
      <c r="C134" s="103">
        <v>463</v>
      </c>
      <c r="D134" s="62">
        <v>251</v>
      </c>
      <c r="E134" s="62">
        <v>212</v>
      </c>
      <c r="F134" s="62">
        <v>275</v>
      </c>
      <c r="G134" s="62">
        <v>132</v>
      </c>
      <c r="H134" s="62">
        <v>143</v>
      </c>
      <c r="I134" s="62">
        <v>177</v>
      </c>
      <c r="J134" s="62">
        <v>113</v>
      </c>
      <c r="K134" s="62">
        <v>64</v>
      </c>
      <c r="L134" s="62">
        <v>11</v>
      </c>
      <c r="M134" s="62">
        <v>6</v>
      </c>
      <c r="N134" s="66">
        <v>5</v>
      </c>
    </row>
    <row r="135" spans="1:14" ht="15" customHeight="1">
      <c r="A135" s="211"/>
      <c r="B135" s="211"/>
      <c r="C135" s="55"/>
      <c r="D135" s="55"/>
      <c r="E135" s="55"/>
      <c r="F135" s="55"/>
      <c r="G135" s="55"/>
      <c r="H135" s="55"/>
      <c r="I135" s="55"/>
      <c r="J135" s="55"/>
      <c r="K135" s="226" t="s">
        <v>189</v>
      </c>
      <c r="L135" s="227"/>
      <c r="M135" s="227"/>
      <c r="N135" s="227"/>
    </row>
    <row r="136" spans="1:10" ht="13.5">
      <c r="A136" s="12"/>
      <c r="B136" s="12"/>
      <c r="C136" s="8"/>
      <c r="D136" s="8"/>
      <c r="E136" s="8"/>
      <c r="F136" s="8"/>
      <c r="G136" s="8"/>
      <c r="H136" s="8"/>
      <c r="I136" s="8"/>
      <c r="J136" s="8"/>
    </row>
    <row r="138" ht="13.5">
      <c r="J138" s="44"/>
    </row>
  </sheetData>
  <sheetProtection/>
  <mergeCells count="81">
    <mergeCell ref="A118:B119"/>
    <mergeCell ref="N74:N75"/>
    <mergeCell ref="K93:N93"/>
    <mergeCell ref="J51:K51"/>
    <mergeCell ref="K135:N135"/>
    <mergeCell ref="I96:K96"/>
    <mergeCell ref="L96:N96"/>
    <mergeCell ref="L114:N114"/>
    <mergeCell ref="M117:N117"/>
    <mergeCell ref="L118:N118"/>
    <mergeCell ref="A133:B133"/>
    <mergeCell ref="A123:B123"/>
    <mergeCell ref="A131:B131"/>
    <mergeCell ref="A127:B127"/>
    <mergeCell ref="A124:B124"/>
    <mergeCell ref="A128:B128"/>
    <mergeCell ref="A51:A52"/>
    <mergeCell ref="A74:A75"/>
    <mergeCell ref="B74:C74"/>
    <mergeCell ref="A96:B97"/>
    <mergeCell ref="A99:B99"/>
    <mergeCell ref="A111:B111"/>
    <mergeCell ref="B51:C51"/>
    <mergeCell ref="A100:B100"/>
    <mergeCell ref="C118:E118"/>
    <mergeCell ref="D74:F74"/>
    <mergeCell ref="G74:I74"/>
    <mergeCell ref="C96:E96"/>
    <mergeCell ref="F96:H96"/>
    <mergeCell ref="J74:M74"/>
    <mergeCell ref="F118:H118"/>
    <mergeCell ref="I118:K118"/>
    <mergeCell ref="E51:G51"/>
    <mergeCell ref="H51:I51"/>
    <mergeCell ref="D51:D52"/>
    <mergeCell ref="M95:N95"/>
    <mergeCell ref="A3:A4"/>
    <mergeCell ref="D27:D28"/>
    <mergeCell ref="H27:H28"/>
    <mergeCell ref="B3:C3"/>
    <mergeCell ref="D3:F3"/>
    <mergeCell ref="G3:H3"/>
    <mergeCell ref="A27:A28"/>
    <mergeCell ref="B27:C27"/>
    <mergeCell ref="E27:G27"/>
    <mergeCell ref="I3:J3"/>
    <mergeCell ref="L51:M51"/>
    <mergeCell ref="N51:N52"/>
    <mergeCell ref="N27:N28"/>
    <mergeCell ref="K27:K28"/>
    <mergeCell ref="L27:L28"/>
    <mergeCell ref="M27:M28"/>
    <mergeCell ref="J27:J28"/>
    <mergeCell ref="I27:I28"/>
    <mergeCell ref="M2:O2"/>
    <mergeCell ref="L73:N73"/>
    <mergeCell ref="M3:O3"/>
    <mergeCell ref="K3:L3"/>
    <mergeCell ref="L23:O23"/>
    <mergeCell ref="O27:O28"/>
    <mergeCell ref="O51:O52"/>
    <mergeCell ref="A134:B134"/>
    <mergeCell ref="A103:B103"/>
    <mergeCell ref="A102:B102"/>
    <mergeCell ref="A101:B101"/>
    <mergeCell ref="A110:B110"/>
    <mergeCell ref="A109:B109"/>
    <mergeCell ref="A107:B107"/>
    <mergeCell ref="A108:B108"/>
    <mergeCell ref="A106:B106"/>
    <mergeCell ref="A105:B105"/>
    <mergeCell ref="A112:B112"/>
    <mergeCell ref="A132:B132"/>
    <mergeCell ref="A121:B121"/>
    <mergeCell ref="A125:B125"/>
    <mergeCell ref="A104:B104"/>
    <mergeCell ref="A113:B113"/>
    <mergeCell ref="A130:B130"/>
    <mergeCell ref="A126:B126"/>
    <mergeCell ref="A129:B129"/>
    <mergeCell ref="A122:B122"/>
  </mergeCells>
  <printOptions/>
  <pageMargins left="0.9055118110236221" right="0.7086614173228347" top="0.6692913385826772" bottom="0.5905511811023623" header="0.5118110236220472" footer="0.35433070866141736"/>
  <pageSetup firstPageNumber="60" useFirstPageNumber="1" horizontalDpi="600" verticalDpi="600" orientation="portrait" paperSize="9" scale="80" r:id="rId1"/>
  <headerFooter alignWithMargins="0">
    <oddFooter>&amp;C&amp;"ＭＳ 明朝,標準"&amp;13&amp;P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workbookViewId="0" topLeftCell="A49">
      <selection activeCell="I18" sqref="I18"/>
    </sheetView>
  </sheetViews>
  <sheetFormatPr defaultColWidth="9.00390625" defaultRowHeight="13.5"/>
  <cols>
    <col min="1" max="1" width="12.00390625" style="25" customWidth="1"/>
    <col min="2" max="2" width="6.75390625" style="25" customWidth="1"/>
    <col min="3" max="4" width="11.625" style="25" customWidth="1"/>
    <col min="5" max="5" width="10.25390625" style="25" customWidth="1"/>
    <col min="6" max="6" width="3.625" style="25" customWidth="1"/>
    <col min="7" max="7" width="13.50390625" style="25" customWidth="1"/>
    <col min="8" max="8" width="12.625" style="25" customWidth="1"/>
    <col min="9" max="9" width="11.875" style="25" customWidth="1"/>
    <col min="10" max="11" width="9.00390625" style="25" customWidth="1"/>
  </cols>
  <sheetData>
    <row r="1" spans="1:5" ht="13.5">
      <c r="A1" s="264" t="s">
        <v>147</v>
      </c>
      <c r="B1" s="264"/>
      <c r="C1" s="264"/>
      <c r="D1" s="264"/>
      <c r="E1" s="22"/>
    </row>
    <row r="2" spans="6:8" ht="13.5">
      <c r="F2" s="77"/>
      <c r="H2" s="77" t="s">
        <v>397</v>
      </c>
    </row>
    <row r="3" spans="1:12" ht="13.5">
      <c r="A3" s="274" t="s">
        <v>0</v>
      </c>
      <c r="B3" s="312"/>
      <c r="C3" s="23" t="s">
        <v>1</v>
      </c>
      <c r="D3" s="23" t="s">
        <v>2</v>
      </c>
      <c r="E3" s="274" t="s">
        <v>243</v>
      </c>
      <c r="F3" s="312"/>
      <c r="G3" s="31" t="s">
        <v>3</v>
      </c>
      <c r="H3" s="23" t="s">
        <v>4</v>
      </c>
      <c r="L3" s="25"/>
    </row>
    <row r="4" spans="1:12" ht="13.5">
      <c r="A4" s="325" t="s">
        <v>5</v>
      </c>
      <c r="B4" s="326"/>
      <c r="C4" s="172">
        <v>73</v>
      </c>
      <c r="D4" s="172">
        <v>9</v>
      </c>
      <c r="E4" s="318">
        <v>1</v>
      </c>
      <c r="F4" s="318"/>
      <c r="G4" s="172">
        <v>10</v>
      </c>
      <c r="H4" s="173">
        <v>53</v>
      </c>
      <c r="L4" s="25"/>
    </row>
    <row r="5" spans="1:12" ht="13.5">
      <c r="A5" s="313" t="s">
        <v>6</v>
      </c>
      <c r="B5" s="305"/>
      <c r="C5" s="174"/>
      <c r="D5" s="174"/>
      <c r="E5" s="327"/>
      <c r="F5" s="327"/>
      <c r="G5" s="174"/>
      <c r="H5" s="175"/>
      <c r="L5" s="25"/>
    </row>
    <row r="6" spans="1:12" ht="13.5">
      <c r="A6" s="321" t="s">
        <v>163</v>
      </c>
      <c r="B6" s="328"/>
      <c r="C6" s="174">
        <v>2</v>
      </c>
      <c r="D6" s="176" t="s">
        <v>328</v>
      </c>
      <c r="E6" s="319" t="s">
        <v>328</v>
      </c>
      <c r="F6" s="320"/>
      <c r="G6" s="176" t="s">
        <v>328</v>
      </c>
      <c r="H6" s="175">
        <v>2</v>
      </c>
      <c r="L6" s="25"/>
    </row>
    <row r="7" spans="1:12" ht="13.5">
      <c r="A7" s="316" t="s">
        <v>164</v>
      </c>
      <c r="B7" s="317"/>
      <c r="C7" s="174">
        <v>15</v>
      </c>
      <c r="D7" s="176" t="s">
        <v>7</v>
      </c>
      <c r="E7" s="319" t="s">
        <v>328</v>
      </c>
      <c r="F7" s="320"/>
      <c r="G7" s="176" t="s">
        <v>328</v>
      </c>
      <c r="H7" s="177">
        <v>15</v>
      </c>
      <c r="L7" s="25"/>
    </row>
    <row r="8" spans="1:12" ht="13.5">
      <c r="A8" s="321" t="s">
        <v>171</v>
      </c>
      <c r="B8" s="322"/>
      <c r="C8" s="174">
        <v>4</v>
      </c>
      <c r="D8" s="176">
        <v>1</v>
      </c>
      <c r="E8" s="319" t="s">
        <v>328</v>
      </c>
      <c r="F8" s="320"/>
      <c r="G8" s="176">
        <v>1</v>
      </c>
      <c r="H8" s="177">
        <v>2</v>
      </c>
      <c r="L8" s="25"/>
    </row>
    <row r="9" spans="1:12" ht="13.5">
      <c r="A9" s="321" t="s">
        <v>172</v>
      </c>
      <c r="B9" s="322"/>
      <c r="C9" s="174">
        <f aca="true" t="shared" si="0" ref="C9:C14">SUM(D9:H9)</f>
        <v>4</v>
      </c>
      <c r="D9" s="176" t="s">
        <v>7</v>
      </c>
      <c r="E9" s="319" t="s">
        <v>328</v>
      </c>
      <c r="F9" s="320"/>
      <c r="G9" s="176" t="s">
        <v>7</v>
      </c>
      <c r="H9" s="177">
        <v>4</v>
      </c>
      <c r="L9" s="25"/>
    </row>
    <row r="10" spans="1:12" ht="13.5">
      <c r="A10" s="321" t="s">
        <v>170</v>
      </c>
      <c r="B10" s="322"/>
      <c r="C10" s="174">
        <v>4</v>
      </c>
      <c r="D10" s="176" t="s">
        <v>7</v>
      </c>
      <c r="E10" s="319" t="s">
        <v>328</v>
      </c>
      <c r="F10" s="320"/>
      <c r="G10" s="176">
        <v>1</v>
      </c>
      <c r="H10" s="177">
        <v>3</v>
      </c>
      <c r="L10" s="25"/>
    </row>
    <row r="11" spans="1:12" ht="13.5">
      <c r="A11" s="321" t="s">
        <v>173</v>
      </c>
      <c r="B11" s="322"/>
      <c r="C11" s="174" t="s">
        <v>328</v>
      </c>
      <c r="D11" s="176" t="s">
        <v>7</v>
      </c>
      <c r="E11" s="319" t="s">
        <v>328</v>
      </c>
      <c r="F11" s="320"/>
      <c r="G11" s="176" t="s">
        <v>7</v>
      </c>
      <c r="H11" s="177" t="s">
        <v>328</v>
      </c>
      <c r="L11" s="25"/>
    </row>
    <row r="12" spans="1:12" ht="13.5">
      <c r="A12" s="321" t="s">
        <v>175</v>
      </c>
      <c r="B12" s="322"/>
      <c r="C12" s="174">
        <f t="shared" si="0"/>
        <v>3</v>
      </c>
      <c r="D12" s="176">
        <v>1</v>
      </c>
      <c r="E12" s="319" t="s">
        <v>328</v>
      </c>
      <c r="F12" s="320"/>
      <c r="G12" s="176">
        <v>1</v>
      </c>
      <c r="H12" s="177">
        <v>1</v>
      </c>
      <c r="L12" s="25"/>
    </row>
    <row r="13" spans="1:12" ht="13.5">
      <c r="A13" s="321" t="s">
        <v>165</v>
      </c>
      <c r="B13" s="322"/>
      <c r="C13" s="174">
        <v>5</v>
      </c>
      <c r="D13" s="176" t="s">
        <v>7</v>
      </c>
      <c r="E13" s="319" t="s">
        <v>328</v>
      </c>
      <c r="F13" s="320"/>
      <c r="G13" s="210" t="s">
        <v>7</v>
      </c>
      <c r="H13" s="177">
        <v>5</v>
      </c>
      <c r="L13" s="25"/>
    </row>
    <row r="14" spans="1:12" ht="13.5">
      <c r="A14" s="321" t="s">
        <v>166</v>
      </c>
      <c r="B14" s="322"/>
      <c r="C14" s="174">
        <f t="shared" si="0"/>
        <v>1</v>
      </c>
      <c r="D14" s="176" t="s">
        <v>7</v>
      </c>
      <c r="E14" s="319">
        <v>1</v>
      </c>
      <c r="F14" s="319"/>
      <c r="G14" s="176" t="s">
        <v>7</v>
      </c>
      <c r="H14" s="177" t="s">
        <v>7</v>
      </c>
      <c r="L14" s="25"/>
    </row>
    <row r="15" spans="1:12" ht="13.5">
      <c r="A15" s="313" t="s">
        <v>168</v>
      </c>
      <c r="B15" s="305"/>
      <c r="C15" s="174"/>
      <c r="D15" s="176"/>
      <c r="E15" s="176"/>
      <c r="F15" s="176"/>
      <c r="G15" s="176"/>
      <c r="H15" s="177"/>
      <c r="L15" s="25"/>
    </row>
    <row r="16" spans="1:12" ht="13.5">
      <c r="A16" s="321" t="s">
        <v>169</v>
      </c>
      <c r="B16" s="328"/>
      <c r="C16" s="176">
        <v>4</v>
      </c>
      <c r="D16" s="176" t="s">
        <v>7</v>
      </c>
      <c r="E16" s="319" t="s">
        <v>328</v>
      </c>
      <c r="F16" s="320"/>
      <c r="G16" s="176" t="s">
        <v>7</v>
      </c>
      <c r="H16" s="175">
        <v>4</v>
      </c>
      <c r="L16" s="25"/>
    </row>
    <row r="17" spans="1:12" ht="13.5">
      <c r="A17" s="313" t="s">
        <v>154</v>
      </c>
      <c r="B17" s="305"/>
      <c r="C17" s="174"/>
      <c r="D17" s="174"/>
      <c r="E17" s="319"/>
      <c r="F17" s="320"/>
      <c r="G17" s="174"/>
      <c r="H17" s="175"/>
      <c r="L17" s="25"/>
    </row>
    <row r="18" spans="1:12" ht="13.5">
      <c r="A18" s="321" t="s">
        <v>8</v>
      </c>
      <c r="B18" s="322"/>
      <c r="C18" s="176">
        <v>22</v>
      </c>
      <c r="D18" s="176">
        <v>5</v>
      </c>
      <c r="E18" s="319" t="s">
        <v>328</v>
      </c>
      <c r="F18" s="320"/>
      <c r="G18" s="176">
        <v>6</v>
      </c>
      <c r="H18" s="177">
        <v>11</v>
      </c>
      <c r="L18" s="25"/>
    </row>
    <row r="19" spans="1:12" ht="13.5">
      <c r="A19" s="321" t="s">
        <v>9</v>
      </c>
      <c r="B19" s="322"/>
      <c r="C19" s="176">
        <v>6</v>
      </c>
      <c r="D19" s="176" t="s">
        <v>7</v>
      </c>
      <c r="E19" s="319" t="s">
        <v>328</v>
      </c>
      <c r="F19" s="320"/>
      <c r="G19" s="176">
        <v>1</v>
      </c>
      <c r="H19" s="177">
        <v>5</v>
      </c>
      <c r="L19" s="25"/>
    </row>
    <row r="20" spans="1:12" ht="13.5">
      <c r="A20" s="321" t="s">
        <v>10</v>
      </c>
      <c r="B20" s="330"/>
      <c r="C20" s="176">
        <v>1</v>
      </c>
      <c r="D20" s="176" t="s">
        <v>7</v>
      </c>
      <c r="E20" s="319" t="s">
        <v>328</v>
      </c>
      <c r="F20" s="320"/>
      <c r="G20" s="176" t="s">
        <v>7</v>
      </c>
      <c r="H20" s="177">
        <v>1</v>
      </c>
      <c r="L20" s="25"/>
    </row>
    <row r="21" spans="1:12" ht="13.5">
      <c r="A21" s="335" t="s">
        <v>218</v>
      </c>
      <c r="B21" s="336"/>
      <c r="C21" s="178">
        <v>2</v>
      </c>
      <c r="D21" s="178">
        <v>2</v>
      </c>
      <c r="E21" s="333" t="s">
        <v>328</v>
      </c>
      <c r="F21" s="334"/>
      <c r="G21" s="178" t="s">
        <v>7</v>
      </c>
      <c r="H21" s="179" t="s">
        <v>7</v>
      </c>
      <c r="L21" s="25"/>
    </row>
    <row r="22" spans="5:8" ht="13.5">
      <c r="E22" s="258" t="s">
        <v>153</v>
      </c>
      <c r="F22" s="258"/>
      <c r="G22" s="258"/>
      <c r="H22" s="332"/>
    </row>
    <row r="23" spans="1:3" ht="13.5">
      <c r="A23" s="264" t="s">
        <v>146</v>
      </c>
      <c r="B23" s="264"/>
      <c r="C23" s="264"/>
    </row>
    <row r="24" ht="13.5">
      <c r="I24" s="77" t="str">
        <f>H2</f>
        <v>平成28年4月1日現在</v>
      </c>
    </row>
    <row r="25" spans="1:9" ht="13.5">
      <c r="A25" s="23" t="s">
        <v>151</v>
      </c>
      <c r="B25" s="314" t="s">
        <v>155</v>
      </c>
      <c r="C25" s="315"/>
      <c r="D25" s="315"/>
      <c r="E25" s="230"/>
      <c r="F25" s="314" t="s">
        <v>152</v>
      </c>
      <c r="G25" s="331"/>
      <c r="H25" s="255" t="s">
        <v>150</v>
      </c>
      <c r="I25" s="255"/>
    </row>
    <row r="26" spans="1:9" ht="13.5" customHeight="1">
      <c r="A26" s="180" t="s">
        <v>329</v>
      </c>
      <c r="B26" s="323" t="s">
        <v>363</v>
      </c>
      <c r="C26" s="324"/>
      <c r="D26" s="324"/>
      <c r="E26" s="324"/>
      <c r="F26" s="337" t="s">
        <v>13</v>
      </c>
      <c r="G26" s="338"/>
      <c r="H26" s="339" t="s">
        <v>244</v>
      </c>
      <c r="I26" s="340"/>
    </row>
    <row r="27" spans="1:9" ht="13.5" customHeight="1">
      <c r="A27" s="181" t="s">
        <v>330</v>
      </c>
      <c r="B27" s="279" t="s">
        <v>364</v>
      </c>
      <c r="C27" s="329"/>
      <c r="D27" s="329"/>
      <c r="E27" s="329"/>
      <c r="F27" s="281" t="s">
        <v>331</v>
      </c>
      <c r="G27" s="282"/>
      <c r="H27" s="283" t="s">
        <v>325</v>
      </c>
      <c r="I27" s="284"/>
    </row>
    <row r="28" spans="1:9" ht="13.5" customHeight="1">
      <c r="A28" s="181" t="s">
        <v>148</v>
      </c>
      <c r="B28" s="279" t="s">
        <v>14</v>
      </c>
      <c r="C28" s="280"/>
      <c r="D28" s="280"/>
      <c r="E28" s="280"/>
      <c r="F28" s="281" t="s">
        <v>15</v>
      </c>
      <c r="G28" s="282"/>
      <c r="H28" s="283" t="s">
        <v>245</v>
      </c>
      <c r="I28" s="284"/>
    </row>
    <row r="29" spans="1:9" ht="13.5" customHeight="1">
      <c r="A29" s="181" t="s">
        <v>332</v>
      </c>
      <c r="B29" s="279" t="s">
        <v>269</v>
      </c>
      <c r="C29" s="280"/>
      <c r="D29" s="280"/>
      <c r="E29" s="280"/>
      <c r="F29" s="281" t="s">
        <v>333</v>
      </c>
      <c r="G29" s="282"/>
      <c r="H29" s="283" t="s">
        <v>245</v>
      </c>
      <c r="I29" s="284"/>
    </row>
    <row r="30" spans="1:9" ht="13.5" customHeight="1">
      <c r="A30" s="181" t="s">
        <v>332</v>
      </c>
      <c r="B30" s="279" t="s">
        <v>191</v>
      </c>
      <c r="C30" s="329"/>
      <c r="D30" s="329"/>
      <c r="E30" s="329"/>
      <c r="F30" s="281" t="s">
        <v>334</v>
      </c>
      <c r="G30" s="282"/>
      <c r="H30" s="283" t="s">
        <v>325</v>
      </c>
      <c r="I30" s="284"/>
    </row>
    <row r="31" spans="1:9" ht="13.5">
      <c r="A31" s="181" t="s">
        <v>149</v>
      </c>
      <c r="B31" s="279" t="s">
        <v>16</v>
      </c>
      <c r="C31" s="280"/>
      <c r="D31" s="280"/>
      <c r="E31" s="280"/>
      <c r="F31" s="281" t="s">
        <v>17</v>
      </c>
      <c r="G31" s="282"/>
      <c r="H31" s="283" t="s">
        <v>177</v>
      </c>
      <c r="I31" s="284"/>
    </row>
    <row r="32" spans="1:9" ht="13.5">
      <c r="A32" s="181" t="s">
        <v>335</v>
      </c>
      <c r="B32" s="279" t="s">
        <v>18</v>
      </c>
      <c r="C32" s="280"/>
      <c r="D32" s="280"/>
      <c r="E32" s="280"/>
      <c r="F32" s="281" t="s">
        <v>17</v>
      </c>
      <c r="G32" s="282"/>
      <c r="H32" s="283" t="s">
        <v>177</v>
      </c>
      <c r="I32" s="284"/>
    </row>
    <row r="33" spans="1:9" ht="13.5">
      <c r="A33" s="181" t="s">
        <v>335</v>
      </c>
      <c r="B33" s="279" t="s">
        <v>336</v>
      </c>
      <c r="C33" s="280"/>
      <c r="D33" s="280"/>
      <c r="E33" s="280"/>
      <c r="F33" s="281" t="s">
        <v>17</v>
      </c>
      <c r="G33" s="282"/>
      <c r="H33" s="283" t="s">
        <v>19</v>
      </c>
      <c r="I33" s="284"/>
    </row>
    <row r="34" spans="1:9" ht="13.5">
      <c r="A34" s="181" t="s">
        <v>335</v>
      </c>
      <c r="B34" s="279" t="s">
        <v>20</v>
      </c>
      <c r="C34" s="280"/>
      <c r="D34" s="280"/>
      <c r="E34" s="280"/>
      <c r="F34" s="281" t="s">
        <v>17</v>
      </c>
      <c r="G34" s="282"/>
      <c r="H34" s="283" t="s">
        <v>337</v>
      </c>
      <c r="I34" s="284"/>
    </row>
    <row r="35" spans="1:9" ht="13.5">
      <c r="A35" s="181" t="s">
        <v>335</v>
      </c>
      <c r="B35" s="279" t="s">
        <v>21</v>
      </c>
      <c r="C35" s="280"/>
      <c r="D35" s="280"/>
      <c r="E35" s="280"/>
      <c r="F35" s="281" t="s">
        <v>17</v>
      </c>
      <c r="G35" s="282"/>
      <c r="H35" s="283" t="s">
        <v>22</v>
      </c>
      <c r="I35" s="284"/>
    </row>
    <row r="36" spans="1:9" ht="13.5" customHeight="1">
      <c r="A36" s="181" t="s">
        <v>335</v>
      </c>
      <c r="B36" s="279" t="s">
        <v>23</v>
      </c>
      <c r="C36" s="280"/>
      <c r="D36" s="280"/>
      <c r="E36" s="280"/>
      <c r="F36" s="281" t="s">
        <v>24</v>
      </c>
      <c r="G36" s="282"/>
      <c r="H36" s="283" t="s">
        <v>325</v>
      </c>
      <c r="I36" s="284"/>
    </row>
    <row r="37" spans="1:9" ht="13.5" customHeight="1">
      <c r="A37" s="181" t="s">
        <v>335</v>
      </c>
      <c r="B37" s="279" t="s">
        <v>25</v>
      </c>
      <c r="C37" s="280"/>
      <c r="D37" s="280"/>
      <c r="E37" s="280"/>
      <c r="F37" s="281" t="s">
        <v>24</v>
      </c>
      <c r="G37" s="282"/>
      <c r="H37" s="283" t="s">
        <v>338</v>
      </c>
      <c r="I37" s="284"/>
    </row>
    <row r="38" spans="1:9" ht="13.5">
      <c r="A38" s="181" t="s">
        <v>335</v>
      </c>
      <c r="B38" s="279" t="s">
        <v>26</v>
      </c>
      <c r="C38" s="280"/>
      <c r="D38" s="280"/>
      <c r="E38" s="280"/>
      <c r="F38" s="281" t="s">
        <v>27</v>
      </c>
      <c r="G38" s="282"/>
      <c r="H38" s="283" t="s">
        <v>28</v>
      </c>
      <c r="I38" s="284"/>
    </row>
    <row r="39" spans="1:9" ht="13.5">
      <c r="A39" s="181" t="s">
        <v>335</v>
      </c>
      <c r="B39" s="279" t="s">
        <v>339</v>
      </c>
      <c r="C39" s="280"/>
      <c r="D39" s="280"/>
      <c r="E39" s="280"/>
      <c r="F39" s="281" t="s">
        <v>27</v>
      </c>
      <c r="G39" s="282"/>
      <c r="H39" s="283" t="s">
        <v>29</v>
      </c>
      <c r="I39" s="284"/>
    </row>
    <row r="40" spans="1:9" ht="13.5">
      <c r="A40" s="181" t="s">
        <v>335</v>
      </c>
      <c r="B40" s="279" t="s">
        <v>30</v>
      </c>
      <c r="C40" s="280"/>
      <c r="D40" s="280"/>
      <c r="E40" s="280"/>
      <c r="F40" s="281" t="s">
        <v>27</v>
      </c>
      <c r="G40" s="282"/>
      <c r="H40" s="283" t="s">
        <v>19</v>
      </c>
      <c r="I40" s="284"/>
    </row>
    <row r="41" spans="1:9" ht="13.5">
      <c r="A41" s="181" t="s">
        <v>335</v>
      </c>
      <c r="B41" s="279" t="s">
        <v>340</v>
      </c>
      <c r="C41" s="280"/>
      <c r="D41" s="280"/>
      <c r="E41" s="280"/>
      <c r="F41" s="281" t="s">
        <v>31</v>
      </c>
      <c r="G41" s="282"/>
      <c r="H41" s="283" t="s">
        <v>341</v>
      </c>
      <c r="I41" s="284"/>
    </row>
    <row r="42" spans="1:9" ht="13.5">
      <c r="A42" s="181" t="s">
        <v>335</v>
      </c>
      <c r="B42" s="279" t="s">
        <v>32</v>
      </c>
      <c r="C42" s="280"/>
      <c r="D42" s="280"/>
      <c r="E42" s="280"/>
      <c r="F42" s="281" t="s">
        <v>31</v>
      </c>
      <c r="G42" s="282"/>
      <c r="H42" s="283" t="s">
        <v>177</v>
      </c>
      <c r="I42" s="284"/>
    </row>
    <row r="43" spans="1:9" ht="13.5">
      <c r="A43" s="181" t="s">
        <v>335</v>
      </c>
      <c r="B43" s="279" t="s">
        <v>239</v>
      </c>
      <c r="C43" s="280"/>
      <c r="D43" s="280"/>
      <c r="E43" s="280"/>
      <c r="F43" s="281" t="s">
        <v>33</v>
      </c>
      <c r="G43" s="282"/>
      <c r="H43" s="283" t="s">
        <v>34</v>
      </c>
      <c r="I43" s="284"/>
    </row>
    <row r="44" spans="1:9" ht="13.5">
      <c r="A44" s="181" t="s">
        <v>335</v>
      </c>
      <c r="B44" s="279" t="s">
        <v>35</v>
      </c>
      <c r="C44" s="280"/>
      <c r="D44" s="280"/>
      <c r="E44" s="280"/>
      <c r="F44" s="281" t="s">
        <v>36</v>
      </c>
      <c r="G44" s="282"/>
      <c r="H44" s="283" t="s">
        <v>37</v>
      </c>
      <c r="I44" s="284"/>
    </row>
    <row r="45" spans="1:9" ht="13.5">
      <c r="A45" s="181" t="s">
        <v>335</v>
      </c>
      <c r="B45" s="279" t="s">
        <v>38</v>
      </c>
      <c r="C45" s="280"/>
      <c r="D45" s="280"/>
      <c r="E45" s="280"/>
      <c r="F45" s="281" t="s">
        <v>36</v>
      </c>
      <c r="G45" s="282"/>
      <c r="H45" s="283" t="s">
        <v>39</v>
      </c>
      <c r="I45" s="284"/>
    </row>
    <row r="46" spans="1:9" ht="13.5" customHeight="1">
      <c r="A46" s="181" t="s">
        <v>335</v>
      </c>
      <c r="B46" s="279" t="s">
        <v>40</v>
      </c>
      <c r="C46" s="280"/>
      <c r="D46" s="280"/>
      <c r="E46" s="280"/>
      <c r="F46" s="281" t="s">
        <v>41</v>
      </c>
      <c r="G46" s="282"/>
      <c r="H46" s="283" t="s">
        <v>338</v>
      </c>
      <c r="I46" s="284"/>
    </row>
    <row r="47" spans="1:9" ht="13.5">
      <c r="A47" s="181" t="s">
        <v>335</v>
      </c>
      <c r="B47" s="279" t="s">
        <v>42</v>
      </c>
      <c r="C47" s="280"/>
      <c r="D47" s="280"/>
      <c r="E47" s="280"/>
      <c r="F47" s="281" t="s">
        <v>43</v>
      </c>
      <c r="G47" s="282"/>
      <c r="H47" s="283" t="s">
        <v>342</v>
      </c>
      <c r="I47" s="284"/>
    </row>
    <row r="48" spans="1:9" ht="13.5">
      <c r="A48" s="181" t="s">
        <v>335</v>
      </c>
      <c r="B48" s="279" t="s">
        <v>44</v>
      </c>
      <c r="C48" s="280"/>
      <c r="D48" s="280"/>
      <c r="E48" s="280"/>
      <c r="F48" s="281" t="s">
        <v>45</v>
      </c>
      <c r="G48" s="282"/>
      <c r="H48" s="283" t="s">
        <v>343</v>
      </c>
      <c r="I48" s="284"/>
    </row>
    <row r="49" spans="1:9" ht="13.5">
      <c r="A49" s="181" t="s">
        <v>335</v>
      </c>
      <c r="B49" s="279" t="s">
        <v>46</v>
      </c>
      <c r="C49" s="280"/>
      <c r="D49" s="280"/>
      <c r="E49" s="280"/>
      <c r="F49" s="281" t="s">
        <v>47</v>
      </c>
      <c r="G49" s="282"/>
      <c r="H49" s="283" t="s">
        <v>344</v>
      </c>
      <c r="I49" s="284"/>
    </row>
    <row r="50" spans="1:9" ht="13.5" customHeight="1">
      <c r="A50" s="181" t="s">
        <v>335</v>
      </c>
      <c r="B50" s="300" t="s">
        <v>176</v>
      </c>
      <c r="C50" s="301"/>
      <c r="D50" s="301"/>
      <c r="E50" s="301"/>
      <c r="F50" s="281" t="s">
        <v>345</v>
      </c>
      <c r="G50" s="282"/>
      <c r="H50" s="283" t="s">
        <v>177</v>
      </c>
      <c r="I50" s="304"/>
    </row>
    <row r="51" spans="1:9" ht="13.5" customHeight="1">
      <c r="A51" s="181" t="s">
        <v>335</v>
      </c>
      <c r="B51" s="300" t="s">
        <v>240</v>
      </c>
      <c r="C51" s="301"/>
      <c r="D51" s="301"/>
      <c r="E51" s="301"/>
      <c r="F51" s="281" t="s">
        <v>346</v>
      </c>
      <c r="G51" s="282"/>
      <c r="H51" s="283" t="s">
        <v>178</v>
      </c>
      <c r="I51" s="304"/>
    </row>
    <row r="52" spans="1:9" ht="13.5" customHeight="1">
      <c r="A52" s="181" t="s">
        <v>335</v>
      </c>
      <c r="B52" s="300" t="s">
        <v>179</v>
      </c>
      <c r="C52" s="301"/>
      <c r="D52" s="301"/>
      <c r="E52" s="301"/>
      <c r="F52" s="281" t="s">
        <v>347</v>
      </c>
      <c r="G52" s="282"/>
      <c r="H52" s="283" t="s">
        <v>174</v>
      </c>
      <c r="I52" s="284"/>
    </row>
    <row r="53" spans="1:9" ht="13.5" customHeight="1">
      <c r="A53" s="181" t="s">
        <v>335</v>
      </c>
      <c r="B53" s="300" t="s">
        <v>180</v>
      </c>
      <c r="C53" s="307"/>
      <c r="D53" s="307"/>
      <c r="E53" s="307"/>
      <c r="F53" s="281" t="s">
        <v>347</v>
      </c>
      <c r="G53" s="282"/>
      <c r="H53" s="283" t="s">
        <v>174</v>
      </c>
      <c r="I53" s="284"/>
    </row>
    <row r="54" spans="1:9" ht="13.5" customHeight="1">
      <c r="A54" s="181" t="s">
        <v>335</v>
      </c>
      <c r="B54" s="300" t="s">
        <v>220</v>
      </c>
      <c r="C54" s="283"/>
      <c r="D54" s="283"/>
      <c r="E54" s="283"/>
      <c r="F54" s="281" t="s">
        <v>348</v>
      </c>
      <c r="G54" s="282"/>
      <c r="H54" s="283" t="s">
        <v>194</v>
      </c>
      <c r="I54" s="284"/>
    </row>
    <row r="55" spans="1:9" ht="13.5" customHeight="1">
      <c r="A55" s="181" t="s">
        <v>335</v>
      </c>
      <c r="B55" s="300" t="s">
        <v>196</v>
      </c>
      <c r="C55" s="283"/>
      <c r="D55" s="283"/>
      <c r="E55" s="283"/>
      <c r="F55" s="281" t="s">
        <v>348</v>
      </c>
      <c r="G55" s="282"/>
      <c r="H55" s="283" t="s">
        <v>195</v>
      </c>
      <c r="I55" s="284"/>
    </row>
    <row r="56" spans="1:9" ht="13.5" customHeight="1">
      <c r="A56" s="181" t="s">
        <v>349</v>
      </c>
      <c r="B56" s="300" t="s">
        <v>197</v>
      </c>
      <c r="C56" s="283"/>
      <c r="D56" s="283"/>
      <c r="E56" s="283"/>
      <c r="F56" s="281" t="s">
        <v>350</v>
      </c>
      <c r="G56" s="282"/>
      <c r="H56" s="283" t="s">
        <v>192</v>
      </c>
      <c r="I56" s="284"/>
    </row>
    <row r="57" spans="1:9" ht="13.5" customHeight="1">
      <c r="A57" s="181" t="s">
        <v>349</v>
      </c>
      <c r="B57" s="300" t="s">
        <v>198</v>
      </c>
      <c r="C57" s="283"/>
      <c r="D57" s="283"/>
      <c r="E57" s="283"/>
      <c r="F57" s="281" t="s">
        <v>350</v>
      </c>
      <c r="G57" s="282"/>
      <c r="H57" s="283" t="s">
        <v>190</v>
      </c>
      <c r="I57" s="284"/>
    </row>
    <row r="58" spans="1:9" ht="13.5" customHeight="1">
      <c r="A58" s="181" t="s">
        <v>349</v>
      </c>
      <c r="B58" s="300" t="s">
        <v>219</v>
      </c>
      <c r="C58" s="283"/>
      <c r="D58" s="283"/>
      <c r="E58" s="283"/>
      <c r="F58" s="281" t="s">
        <v>351</v>
      </c>
      <c r="G58" s="282"/>
      <c r="H58" s="283" t="s">
        <v>194</v>
      </c>
      <c r="I58" s="284"/>
    </row>
    <row r="59" spans="1:9" ht="13.5" customHeight="1">
      <c r="A59" s="181" t="s">
        <v>349</v>
      </c>
      <c r="B59" s="300" t="s">
        <v>199</v>
      </c>
      <c r="C59" s="283"/>
      <c r="D59" s="283"/>
      <c r="E59" s="283"/>
      <c r="F59" s="281" t="s">
        <v>352</v>
      </c>
      <c r="G59" s="285"/>
      <c r="H59" s="283" t="s">
        <v>353</v>
      </c>
      <c r="I59" s="284"/>
    </row>
    <row r="60" spans="1:9" ht="13.5" customHeight="1">
      <c r="A60" s="181" t="s">
        <v>349</v>
      </c>
      <c r="B60" s="362" t="s">
        <v>354</v>
      </c>
      <c r="C60" s="363"/>
      <c r="D60" s="363"/>
      <c r="E60" s="363"/>
      <c r="F60" s="281" t="s">
        <v>355</v>
      </c>
      <c r="G60" s="281"/>
      <c r="H60" s="283" t="s">
        <v>356</v>
      </c>
      <c r="I60" s="284"/>
    </row>
    <row r="61" spans="1:9" ht="13.5" customHeight="1">
      <c r="A61" s="181" t="s">
        <v>349</v>
      </c>
      <c r="B61" s="364" t="s">
        <v>357</v>
      </c>
      <c r="C61" s="365"/>
      <c r="D61" s="365"/>
      <c r="E61" s="365"/>
      <c r="F61" s="281" t="s">
        <v>358</v>
      </c>
      <c r="G61" s="281"/>
      <c r="H61" s="283" t="s">
        <v>359</v>
      </c>
      <c r="I61" s="284"/>
    </row>
    <row r="62" spans="1:9" ht="13.5" customHeight="1">
      <c r="A62" s="182" t="s">
        <v>349</v>
      </c>
      <c r="B62" s="366" t="s">
        <v>360</v>
      </c>
      <c r="C62" s="367"/>
      <c r="D62" s="367"/>
      <c r="E62" s="367"/>
      <c r="F62" s="368" t="s">
        <v>361</v>
      </c>
      <c r="G62" s="368"/>
      <c r="H62" s="369" t="s">
        <v>362</v>
      </c>
      <c r="I62" s="370"/>
    </row>
    <row r="63" spans="1:9" ht="13.5">
      <c r="A63" s="34"/>
      <c r="B63" s="48"/>
      <c r="C63" s="48"/>
      <c r="D63" s="48"/>
      <c r="E63" s="48"/>
      <c r="F63" s="258" t="s">
        <v>153</v>
      </c>
      <c r="G63" s="258"/>
      <c r="H63" s="258"/>
      <c r="I63" s="332"/>
    </row>
    <row r="64" spans="1:5" ht="13.5">
      <c r="A64" s="264" t="s">
        <v>306</v>
      </c>
      <c r="B64" s="264"/>
      <c r="C64" s="264"/>
      <c r="D64" s="264"/>
      <c r="E64" s="22"/>
    </row>
    <row r="65" spans="6:9" ht="13.5" customHeight="1">
      <c r="F65" s="145"/>
      <c r="G65" s="145"/>
      <c r="H65" s="145"/>
      <c r="I65" s="77" t="str">
        <f>H2</f>
        <v>平成28年4月1日現在</v>
      </c>
    </row>
    <row r="66" spans="1:9" ht="13.5" customHeight="1">
      <c r="A66" s="23" t="s">
        <v>11</v>
      </c>
      <c r="B66" s="274" t="s">
        <v>247</v>
      </c>
      <c r="C66" s="275"/>
      <c r="D66" s="275"/>
      <c r="E66" s="276"/>
      <c r="F66" s="255" t="s">
        <v>248</v>
      </c>
      <c r="G66" s="255"/>
      <c r="H66" s="255" t="s">
        <v>12</v>
      </c>
      <c r="I66" s="255"/>
    </row>
    <row r="67" spans="1:9" ht="13.5" customHeight="1">
      <c r="A67" s="309" t="s">
        <v>329</v>
      </c>
      <c r="B67" s="310" t="s">
        <v>48</v>
      </c>
      <c r="C67" s="290"/>
      <c r="D67" s="290"/>
      <c r="E67" s="290"/>
      <c r="F67" s="296" t="s">
        <v>49</v>
      </c>
      <c r="G67" s="296"/>
      <c r="H67" s="302" t="s">
        <v>365</v>
      </c>
      <c r="I67" s="303"/>
    </row>
    <row r="68" spans="1:9" ht="13.5" customHeight="1">
      <c r="A68" s="257"/>
      <c r="B68" s="311"/>
      <c r="C68" s="252"/>
      <c r="D68" s="252"/>
      <c r="E68" s="252"/>
      <c r="F68" s="253" t="s">
        <v>366</v>
      </c>
      <c r="G68" s="253"/>
      <c r="H68" s="254"/>
      <c r="I68" s="256"/>
    </row>
    <row r="69" spans="1:9" ht="13.5" customHeight="1">
      <c r="A69" s="24" t="s">
        <v>367</v>
      </c>
      <c r="B69" s="251" t="s">
        <v>50</v>
      </c>
      <c r="C69" s="252"/>
      <c r="D69" s="252"/>
      <c r="E69" s="252"/>
      <c r="F69" s="253" t="s">
        <v>51</v>
      </c>
      <c r="G69" s="253"/>
      <c r="H69" s="254" t="s">
        <v>362</v>
      </c>
      <c r="I69" s="256"/>
    </row>
    <row r="70" spans="1:9" ht="13.5" customHeight="1">
      <c r="A70" s="257" t="s">
        <v>367</v>
      </c>
      <c r="B70" s="251" t="s">
        <v>52</v>
      </c>
      <c r="C70" s="252"/>
      <c r="D70" s="252"/>
      <c r="E70" s="252"/>
      <c r="F70" s="253" t="s">
        <v>53</v>
      </c>
      <c r="G70" s="253"/>
      <c r="H70" s="254" t="s">
        <v>368</v>
      </c>
      <c r="I70" s="256"/>
    </row>
    <row r="71" spans="1:9" ht="13.5" customHeight="1">
      <c r="A71" s="259"/>
      <c r="B71" s="311"/>
      <c r="C71" s="252"/>
      <c r="D71" s="252"/>
      <c r="E71" s="252"/>
      <c r="F71" s="253" t="s">
        <v>321</v>
      </c>
      <c r="G71" s="253"/>
      <c r="H71" s="305"/>
      <c r="I71" s="306"/>
    </row>
    <row r="72" spans="1:9" ht="13.5" customHeight="1">
      <c r="A72" s="24" t="s">
        <v>367</v>
      </c>
      <c r="B72" s="251" t="s">
        <v>200</v>
      </c>
      <c r="C72" s="254"/>
      <c r="D72" s="254"/>
      <c r="E72" s="254"/>
      <c r="F72" s="253" t="s">
        <v>369</v>
      </c>
      <c r="G72" s="253"/>
      <c r="H72" s="254" t="s">
        <v>190</v>
      </c>
      <c r="I72" s="256"/>
    </row>
    <row r="73" spans="1:9" ht="13.5" customHeight="1">
      <c r="A73" s="257" t="s">
        <v>367</v>
      </c>
      <c r="B73" s="251" t="s">
        <v>370</v>
      </c>
      <c r="C73" s="254"/>
      <c r="D73" s="254"/>
      <c r="E73" s="48"/>
      <c r="F73" s="253" t="s">
        <v>371</v>
      </c>
      <c r="G73" s="253"/>
      <c r="H73" s="254" t="s">
        <v>372</v>
      </c>
      <c r="I73" s="57"/>
    </row>
    <row r="74" spans="1:9" ht="13.5" customHeight="1">
      <c r="A74" s="257"/>
      <c r="B74" s="251"/>
      <c r="C74" s="254"/>
      <c r="D74" s="254"/>
      <c r="E74" s="48"/>
      <c r="F74" s="253" t="s">
        <v>319</v>
      </c>
      <c r="G74" s="341"/>
      <c r="H74" s="254"/>
      <c r="I74" s="57"/>
    </row>
    <row r="75" spans="1:9" ht="13.5" customHeight="1">
      <c r="A75" s="24" t="s">
        <v>373</v>
      </c>
      <c r="B75" s="251" t="s">
        <v>54</v>
      </c>
      <c r="C75" s="252"/>
      <c r="D75" s="252"/>
      <c r="E75" s="252"/>
      <c r="F75" s="253" t="s">
        <v>55</v>
      </c>
      <c r="G75" s="253"/>
      <c r="H75" s="254" t="s">
        <v>374</v>
      </c>
      <c r="I75" s="256"/>
    </row>
    <row r="76" spans="1:9" ht="13.5" customHeight="1">
      <c r="A76" s="24" t="s">
        <v>367</v>
      </c>
      <c r="B76" s="251" t="s">
        <v>56</v>
      </c>
      <c r="C76" s="252"/>
      <c r="D76" s="252"/>
      <c r="E76" s="252"/>
      <c r="F76" s="253" t="s">
        <v>57</v>
      </c>
      <c r="G76" s="253"/>
      <c r="H76" s="254" t="s">
        <v>375</v>
      </c>
      <c r="I76" s="256"/>
    </row>
    <row r="77" spans="1:9" ht="13.5" customHeight="1">
      <c r="A77" s="24" t="s">
        <v>367</v>
      </c>
      <c r="B77" s="251" t="s">
        <v>58</v>
      </c>
      <c r="C77" s="252"/>
      <c r="D77" s="252"/>
      <c r="E77" s="252"/>
      <c r="F77" s="253" t="s">
        <v>59</v>
      </c>
      <c r="G77" s="253"/>
      <c r="H77" s="254" t="s">
        <v>376</v>
      </c>
      <c r="I77" s="256"/>
    </row>
    <row r="78" spans="1:9" ht="13.5" customHeight="1">
      <c r="A78" s="24" t="s">
        <v>367</v>
      </c>
      <c r="B78" s="300" t="s">
        <v>386</v>
      </c>
      <c r="C78" s="308"/>
      <c r="D78" s="308"/>
      <c r="E78" s="308"/>
      <c r="F78" s="253" t="s">
        <v>60</v>
      </c>
      <c r="G78" s="253"/>
      <c r="H78" s="254" t="s">
        <v>376</v>
      </c>
      <c r="I78" s="256"/>
    </row>
    <row r="79" spans="1:9" ht="13.5" customHeight="1">
      <c r="A79" s="24" t="s">
        <v>367</v>
      </c>
      <c r="B79" s="251" t="s">
        <v>221</v>
      </c>
      <c r="C79" s="252"/>
      <c r="D79" s="252"/>
      <c r="E79" s="252"/>
      <c r="F79" s="253" t="s">
        <v>377</v>
      </c>
      <c r="G79" s="253"/>
      <c r="H79" s="254" t="s">
        <v>181</v>
      </c>
      <c r="I79" s="256"/>
    </row>
    <row r="80" spans="1:9" ht="13.5" customHeight="1">
      <c r="A80" s="24" t="s">
        <v>367</v>
      </c>
      <c r="B80" s="251" t="s">
        <v>230</v>
      </c>
      <c r="C80" s="254"/>
      <c r="D80" s="254"/>
      <c r="E80" s="254"/>
      <c r="F80" s="253" t="s">
        <v>378</v>
      </c>
      <c r="G80" s="253"/>
      <c r="H80" s="254" t="s">
        <v>190</v>
      </c>
      <c r="I80" s="256"/>
    </row>
    <row r="81" spans="1:9" ht="13.5" customHeight="1">
      <c r="A81" s="24" t="s">
        <v>379</v>
      </c>
      <c r="B81" s="251" t="s">
        <v>61</v>
      </c>
      <c r="C81" s="252"/>
      <c r="D81" s="252"/>
      <c r="E81" s="252"/>
      <c r="F81" s="253" t="s">
        <v>17</v>
      </c>
      <c r="G81" s="253"/>
      <c r="H81" s="254" t="s">
        <v>368</v>
      </c>
      <c r="I81" s="256"/>
    </row>
    <row r="82" spans="1:9" ht="13.5" customHeight="1">
      <c r="A82" s="24" t="s">
        <v>367</v>
      </c>
      <c r="B82" s="251" t="s">
        <v>62</v>
      </c>
      <c r="C82" s="252"/>
      <c r="D82" s="252"/>
      <c r="E82" s="252"/>
      <c r="F82" s="253" t="s">
        <v>17</v>
      </c>
      <c r="G82" s="253"/>
      <c r="H82" s="254" t="s">
        <v>380</v>
      </c>
      <c r="I82" s="256"/>
    </row>
    <row r="83" spans="1:9" ht="13.5" customHeight="1">
      <c r="A83" s="24" t="s">
        <v>367</v>
      </c>
      <c r="B83" s="251" t="s">
        <v>381</v>
      </c>
      <c r="C83" s="252"/>
      <c r="D83" s="252"/>
      <c r="E83" s="252"/>
      <c r="F83" s="253" t="s">
        <v>17</v>
      </c>
      <c r="G83" s="253"/>
      <c r="H83" s="254" t="s">
        <v>177</v>
      </c>
      <c r="I83" s="256"/>
    </row>
    <row r="84" spans="1:9" ht="13.5" customHeight="1">
      <c r="A84" s="24" t="s">
        <v>367</v>
      </c>
      <c r="B84" s="251" t="s">
        <v>63</v>
      </c>
      <c r="C84" s="252"/>
      <c r="D84" s="252"/>
      <c r="E84" s="252"/>
      <c r="F84" s="253" t="s">
        <v>24</v>
      </c>
      <c r="G84" s="253"/>
      <c r="H84" s="254" t="s">
        <v>382</v>
      </c>
      <c r="I84" s="256"/>
    </row>
    <row r="85" spans="1:9" ht="13.5" customHeight="1">
      <c r="A85" s="24" t="s">
        <v>367</v>
      </c>
      <c r="B85" s="251" t="s">
        <v>64</v>
      </c>
      <c r="C85" s="252"/>
      <c r="D85" s="252"/>
      <c r="E85" s="252"/>
      <c r="F85" s="253" t="s">
        <v>24</v>
      </c>
      <c r="G85" s="253"/>
      <c r="H85" s="254" t="s">
        <v>177</v>
      </c>
      <c r="I85" s="256"/>
    </row>
    <row r="86" spans="1:9" ht="13.5" customHeight="1">
      <c r="A86" s="24" t="s">
        <v>367</v>
      </c>
      <c r="B86" s="251" t="s">
        <v>65</v>
      </c>
      <c r="C86" s="252"/>
      <c r="D86" s="252"/>
      <c r="E86" s="252"/>
      <c r="F86" s="253" t="s">
        <v>24</v>
      </c>
      <c r="G86" s="253"/>
      <c r="H86" s="254" t="s">
        <v>375</v>
      </c>
      <c r="I86" s="256"/>
    </row>
    <row r="87" spans="1:9" ht="13.5" customHeight="1">
      <c r="A87" s="24" t="s">
        <v>367</v>
      </c>
      <c r="B87" s="251" t="s">
        <v>66</v>
      </c>
      <c r="C87" s="252"/>
      <c r="D87" s="252"/>
      <c r="E87" s="252"/>
      <c r="F87" s="253" t="s">
        <v>24</v>
      </c>
      <c r="G87" s="253"/>
      <c r="H87" s="254" t="s">
        <v>368</v>
      </c>
      <c r="I87" s="256"/>
    </row>
    <row r="88" spans="1:9" ht="13.5" customHeight="1">
      <c r="A88" s="24" t="s">
        <v>367</v>
      </c>
      <c r="B88" s="251" t="s">
        <v>67</v>
      </c>
      <c r="C88" s="252"/>
      <c r="D88" s="252"/>
      <c r="E88" s="252"/>
      <c r="F88" s="253" t="s">
        <v>27</v>
      </c>
      <c r="G88" s="253"/>
      <c r="H88" s="254" t="s">
        <v>362</v>
      </c>
      <c r="I88" s="256"/>
    </row>
    <row r="89" spans="1:9" ht="13.5" customHeight="1">
      <c r="A89" s="24" t="s">
        <v>367</v>
      </c>
      <c r="B89" s="251" t="s">
        <v>383</v>
      </c>
      <c r="C89" s="252"/>
      <c r="D89" s="252"/>
      <c r="E89" s="252"/>
      <c r="F89" s="253" t="s">
        <v>68</v>
      </c>
      <c r="G89" s="253"/>
      <c r="H89" s="254" t="s">
        <v>177</v>
      </c>
      <c r="I89" s="256"/>
    </row>
    <row r="90" spans="1:10" ht="13.5" customHeight="1">
      <c r="A90" s="24" t="s">
        <v>367</v>
      </c>
      <c r="B90" s="251" t="s">
        <v>242</v>
      </c>
      <c r="C90" s="262"/>
      <c r="D90" s="262"/>
      <c r="E90" s="262"/>
      <c r="F90" s="253" t="s">
        <v>68</v>
      </c>
      <c r="G90" s="253"/>
      <c r="H90" s="254" t="s">
        <v>384</v>
      </c>
      <c r="I90" s="256"/>
      <c r="J90" s="53"/>
    </row>
    <row r="91" spans="1:10" ht="13.5" customHeight="1">
      <c r="A91" s="19" t="s">
        <v>367</v>
      </c>
      <c r="B91" s="265" t="s">
        <v>182</v>
      </c>
      <c r="C91" s="266"/>
      <c r="D91" s="266"/>
      <c r="E91" s="266"/>
      <c r="F91" s="261" t="s">
        <v>385</v>
      </c>
      <c r="G91" s="261"/>
      <c r="H91" s="267" t="s">
        <v>183</v>
      </c>
      <c r="I91" s="268"/>
      <c r="J91" s="53"/>
    </row>
    <row r="92" spans="7:10" ht="13.5" customHeight="1">
      <c r="G92" s="258" t="s">
        <v>153</v>
      </c>
      <c r="H92" s="258"/>
      <c r="I92" s="258"/>
      <c r="J92" s="53"/>
    </row>
    <row r="93" spans="1:5" ht="13.5" customHeight="1">
      <c r="A93" s="264" t="s">
        <v>305</v>
      </c>
      <c r="B93" s="264"/>
      <c r="C93" s="264"/>
      <c r="D93" s="264"/>
      <c r="E93" s="22"/>
    </row>
    <row r="94" ht="13.5" customHeight="1">
      <c r="I94" s="77" t="str">
        <f>H2</f>
        <v>平成28年4月1日現在</v>
      </c>
    </row>
    <row r="95" spans="1:9" ht="13.5" customHeight="1">
      <c r="A95" s="23" t="s">
        <v>11</v>
      </c>
      <c r="B95" s="274" t="s">
        <v>69</v>
      </c>
      <c r="C95" s="275"/>
      <c r="D95" s="275"/>
      <c r="E95" s="276"/>
      <c r="F95" s="255" t="s">
        <v>157</v>
      </c>
      <c r="G95" s="255"/>
      <c r="H95" s="255" t="s">
        <v>158</v>
      </c>
      <c r="I95" s="255"/>
    </row>
    <row r="96" spans="1:9" ht="13.5" customHeight="1">
      <c r="A96" s="24" t="s">
        <v>148</v>
      </c>
      <c r="B96" s="260" t="s">
        <v>70</v>
      </c>
      <c r="C96" s="252"/>
      <c r="D96" s="252"/>
      <c r="E96" s="252"/>
      <c r="F96" s="253" t="s">
        <v>71</v>
      </c>
      <c r="G96" s="253"/>
      <c r="H96" s="254" t="s">
        <v>234</v>
      </c>
      <c r="I96" s="256"/>
    </row>
    <row r="97" spans="1:9" ht="13.5" customHeight="1">
      <c r="A97" s="24" t="s">
        <v>149</v>
      </c>
      <c r="B97" s="260" t="s">
        <v>72</v>
      </c>
      <c r="C97" s="252"/>
      <c r="D97" s="252"/>
      <c r="E97" s="252"/>
      <c r="F97" s="253" t="s">
        <v>68</v>
      </c>
      <c r="G97" s="253"/>
      <c r="H97" s="254" t="s">
        <v>235</v>
      </c>
      <c r="I97" s="256"/>
    </row>
    <row r="98" spans="1:9" ht="13.5" customHeight="1">
      <c r="A98" s="24" t="s">
        <v>156</v>
      </c>
      <c r="B98" s="260" t="s">
        <v>73</v>
      </c>
      <c r="C98" s="252"/>
      <c r="D98" s="252"/>
      <c r="E98" s="252"/>
      <c r="F98" s="253" t="s">
        <v>74</v>
      </c>
      <c r="G98" s="253"/>
      <c r="H98" s="254" t="s">
        <v>236</v>
      </c>
      <c r="I98" s="256"/>
    </row>
    <row r="99" spans="1:9" ht="13.5" customHeight="1">
      <c r="A99" s="24" t="s">
        <v>156</v>
      </c>
      <c r="B99" s="260" t="s">
        <v>75</v>
      </c>
      <c r="C99" s="252"/>
      <c r="D99" s="252"/>
      <c r="E99" s="252"/>
      <c r="F99" s="253" t="s">
        <v>74</v>
      </c>
      <c r="G99" s="253"/>
      <c r="H99" s="254" t="s">
        <v>232</v>
      </c>
      <c r="I99" s="256"/>
    </row>
    <row r="100" spans="1:9" ht="13.5" customHeight="1">
      <c r="A100" s="24" t="s">
        <v>156</v>
      </c>
      <c r="B100" s="260" t="s">
        <v>76</v>
      </c>
      <c r="C100" s="252"/>
      <c r="D100" s="252"/>
      <c r="E100" s="252"/>
      <c r="F100" s="253" t="s">
        <v>77</v>
      </c>
      <c r="G100" s="253"/>
      <c r="H100" s="254" t="s">
        <v>233</v>
      </c>
      <c r="I100" s="256"/>
    </row>
    <row r="101" spans="1:9" ht="13.5" customHeight="1">
      <c r="A101" s="19" t="s">
        <v>156</v>
      </c>
      <c r="B101" s="277" t="s">
        <v>222</v>
      </c>
      <c r="C101" s="278"/>
      <c r="D101" s="278"/>
      <c r="E101" s="278"/>
      <c r="F101" s="261" t="s">
        <v>78</v>
      </c>
      <c r="G101" s="261"/>
      <c r="H101" s="267" t="s">
        <v>79</v>
      </c>
      <c r="I101" s="268"/>
    </row>
    <row r="102" spans="7:9" ht="13.5" customHeight="1">
      <c r="G102" s="258" t="s">
        <v>153</v>
      </c>
      <c r="H102" s="258"/>
      <c r="I102" s="258"/>
    </row>
    <row r="103" spans="1:3" ht="13.5" customHeight="1">
      <c r="A103" s="264" t="s">
        <v>304</v>
      </c>
      <c r="B103" s="264"/>
      <c r="C103" s="264"/>
    </row>
    <row r="104" ht="13.5" customHeight="1">
      <c r="I104" s="77" t="str">
        <f>H2</f>
        <v>平成28年4月1日現在</v>
      </c>
    </row>
    <row r="105" spans="1:9" ht="13.5" customHeight="1">
      <c r="A105" s="23" t="s">
        <v>159</v>
      </c>
      <c r="B105" s="274" t="s">
        <v>160</v>
      </c>
      <c r="C105" s="275"/>
      <c r="D105" s="275"/>
      <c r="E105" s="276"/>
      <c r="F105" s="255" t="s">
        <v>161</v>
      </c>
      <c r="G105" s="255"/>
      <c r="H105" s="255" t="s">
        <v>162</v>
      </c>
      <c r="I105" s="255"/>
    </row>
    <row r="106" spans="1:9" ht="13.5" customHeight="1">
      <c r="A106" s="17" t="s">
        <v>149</v>
      </c>
      <c r="B106" s="350" t="s">
        <v>80</v>
      </c>
      <c r="C106" s="351"/>
      <c r="D106" s="351"/>
      <c r="E106" s="351"/>
      <c r="F106" s="342" t="s">
        <v>81</v>
      </c>
      <c r="G106" s="342"/>
      <c r="H106" s="345" t="s">
        <v>233</v>
      </c>
      <c r="I106" s="346"/>
    </row>
    <row r="107" spans="6:9" ht="13.5" customHeight="1">
      <c r="F107" s="258" t="s">
        <v>153</v>
      </c>
      <c r="G107" s="258"/>
      <c r="H107" s="258"/>
      <c r="I107" s="343"/>
    </row>
    <row r="108" spans="1:7" ht="13.5" customHeight="1">
      <c r="A108" s="344" t="s">
        <v>201</v>
      </c>
      <c r="B108" s="344"/>
      <c r="C108" s="344"/>
      <c r="F108" s="297"/>
      <c r="G108" s="297"/>
    </row>
    <row r="109" spans="6:9" ht="13.5" customHeight="1">
      <c r="F109" s="352"/>
      <c r="G109" s="352"/>
      <c r="I109" s="77" t="str">
        <f>H2</f>
        <v>平成28年4月1日現在</v>
      </c>
    </row>
    <row r="110" spans="1:9" ht="13.5" customHeight="1">
      <c r="A110" s="23" t="s">
        <v>249</v>
      </c>
      <c r="B110" s="274" t="s">
        <v>247</v>
      </c>
      <c r="C110" s="275"/>
      <c r="D110" s="275"/>
      <c r="E110" s="276"/>
      <c r="F110" s="255" t="s">
        <v>248</v>
      </c>
      <c r="G110" s="255"/>
      <c r="H110" s="255" t="s">
        <v>250</v>
      </c>
      <c r="I110" s="255"/>
    </row>
    <row r="111" spans="1:9" ht="13.5" customHeight="1">
      <c r="A111" s="309" t="s">
        <v>203</v>
      </c>
      <c r="B111" s="289" t="s">
        <v>204</v>
      </c>
      <c r="C111" s="347"/>
      <c r="D111" s="347"/>
      <c r="E111" s="347"/>
      <c r="F111" s="253" t="s">
        <v>206</v>
      </c>
      <c r="G111" s="253"/>
      <c r="H111" s="347" t="s">
        <v>192</v>
      </c>
      <c r="I111" s="354"/>
    </row>
    <row r="112" spans="1:9" ht="13.5" customHeight="1">
      <c r="A112" s="259"/>
      <c r="B112" s="348"/>
      <c r="C112" s="349"/>
      <c r="D112" s="349"/>
      <c r="E112" s="349"/>
      <c r="F112" s="253" t="s">
        <v>251</v>
      </c>
      <c r="G112" s="253"/>
      <c r="H112" s="349"/>
      <c r="I112" s="356"/>
    </row>
    <row r="113" spans="1:9" ht="13.5" customHeight="1">
      <c r="A113" s="58"/>
      <c r="B113" s="59"/>
      <c r="C113" s="60"/>
      <c r="D113" s="60"/>
      <c r="E113" s="60"/>
      <c r="F113" s="263"/>
      <c r="G113" s="263"/>
      <c r="H113" s="349"/>
      <c r="I113" s="356"/>
    </row>
    <row r="114" spans="1:9" ht="13.5" customHeight="1">
      <c r="A114" s="19" t="s">
        <v>246</v>
      </c>
      <c r="B114" s="291" t="s">
        <v>205</v>
      </c>
      <c r="C114" s="292"/>
      <c r="D114" s="292"/>
      <c r="E114" s="292"/>
      <c r="F114" s="261" t="s">
        <v>207</v>
      </c>
      <c r="G114" s="261"/>
      <c r="H114" s="292" t="s">
        <v>190</v>
      </c>
      <c r="I114" s="353"/>
    </row>
    <row r="115" spans="1:9" ht="13.5" customHeight="1">
      <c r="A115" s="34"/>
      <c r="B115" s="42"/>
      <c r="C115" s="41"/>
      <c r="D115" s="41"/>
      <c r="E115" s="41"/>
      <c r="F115" s="34"/>
      <c r="G115" s="258" t="s">
        <v>153</v>
      </c>
      <c r="H115" s="258"/>
      <c r="I115" s="258"/>
    </row>
    <row r="116" spans="1:3" ht="13.5" customHeight="1">
      <c r="A116" s="264" t="s">
        <v>202</v>
      </c>
      <c r="B116" s="264"/>
      <c r="C116" s="264"/>
    </row>
    <row r="117" ht="13.5" customHeight="1">
      <c r="I117" s="77" t="str">
        <f>H2</f>
        <v>平成28年4月1日現在</v>
      </c>
    </row>
    <row r="118" spans="1:9" ht="13.5" customHeight="1">
      <c r="A118" s="23" t="s">
        <v>159</v>
      </c>
      <c r="B118" s="274" t="s">
        <v>160</v>
      </c>
      <c r="C118" s="275"/>
      <c r="D118" s="275"/>
      <c r="E118" s="276"/>
      <c r="F118" s="255" t="s">
        <v>161</v>
      </c>
      <c r="G118" s="255"/>
      <c r="H118" s="255" t="s">
        <v>162</v>
      </c>
      <c r="I118" s="255"/>
    </row>
    <row r="119" spans="1:9" ht="13.5" customHeight="1">
      <c r="A119" s="18" t="s">
        <v>149</v>
      </c>
      <c r="B119" s="289" t="s">
        <v>241</v>
      </c>
      <c r="C119" s="290"/>
      <c r="D119" s="290"/>
      <c r="E119" s="290"/>
      <c r="F119" s="296" t="s">
        <v>208</v>
      </c>
      <c r="G119" s="296"/>
      <c r="H119" s="347" t="s">
        <v>184</v>
      </c>
      <c r="I119" s="354"/>
    </row>
    <row r="120" spans="1:9" ht="13.5" customHeight="1">
      <c r="A120" s="24" t="s">
        <v>193</v>
      </c>
      <c r="B120" s="293" t="s">
        <v>211</v>
      </c>
      <c r="C120" s="294"/>
      <c r="D120" s="294"/>
      <c r="E120" s="294"/>
      <c r="F120" s="253" t="s">
        <v>209</v>
      </c>
      <c r="G120" s="253"/>
      <c r="H120" s="294" t="s">
        <v>195</v>
      </c>
      <c r="I120" s="355"/>
    </row>
    <row r="121" spans="1:9" ht="13.5" customHeight="1">
      <c r="A121" s="24" t="s">
        <v>193</v>
      </c>
      <c r="B121" s="293" t="s">
        <v>212</v>
      </c>
      <c r="C121" s="294"/>
      <c r="D121" s="294"/>
      <c r="E121" s="294"/>
      <c r="F121" s="253" t="s">
        <v>210</v>
      </c>
      <c r="G121" s="253"/>
      <c r="H121" s="294" t="s">
        <v>195</v>
      </c>
      <c r="I121" s="355"/>
    </row>
    <row r="122" spans="1:9" ht="13.5" customHeight="1">
      <c r="A122" s="19" t="s">
        <v>193</v>
      </c>
      <c r="B122" s="291" t="s">
        <v>213</v>
      </c>
      <c r="C122" s="292"/>
      <c r="D122" s="292"/>
      <c r="E122" s="292"/>
      <c r="F122" s="261" t="s">
        <v>238</v>
      </c>
      <c r="G122" s="261"/>
      <c r="H122" s="292" t="s">
        <v>192</v>
      </c>
      <c r="I122" s="353"/>
    </row>
    <row r="123" spans="1:9" ht="13.5" customHeight="1">
      <c r="A123" s="34"/>
      <c r="G123" s="258" t="s">
        <v>153</v>
      </c>
      <c r="H123" s="258"/>
      <c r="I123" s="258"/>
    </row>
    <row r="124" spans="1:9" ht="13.5" customHeight="1">
      <c r="A124" s="272" t="s">
        <v>393</v>
      </c>
      <c r="B124" s="272"/>
      <c r="C124" s="272"/>
      <c r="D124" s="183"/>
      <c r="E124" s="183"/>
      <c r="F124" s="183"/>
      <c r="G124" s="183"/>
      <c r="H124" s="183"/>
      <c r="I124" s="183"/>
    </row>
    <row r="125" spans="1:9" ht="13.5" customHeight="1">
      <c r="A125" s="183"/>
      <c r="B125" s="183"/>
      <c r="C125" s="183"/>
      <c r="D125" s="183"/>
      <c r="E125" s="183"/>
      <c r="F125" s="183"/>
      <c r="G125" s="183"/>
      <c r="H125" s="183"/>
      <c r="I125" s="184" t="str">
        <f>H2</f>
        <v>平成28年4月1日現在</v>
      </c>
    </row>
    <row r="126" spans="1:9" ht="13.5" customHeight="1">
      <c r="A126" s="185" t="s">
        <v>387</v>
      </c>
      <c r="B126" s="286" t="s">
        <v>388</v>
      </c>
      <c r="C126" s="287"/>
      <c r="D126" s="287"/>
      <c r="E126" s="288"/>
      <c r="F126" s="273" t="s">
        <v>394</v>
      </c>
      <c r="G126" s="273"/>
      <c r="H126" s="273" t="s">
        <v>389</v>
      </c>
      <c r="I126" s="273"/>
    </row>
    <row r="127" spans="1:9" ht="13.5" customHeight="1">
      <c r="A127" s="186" t="s">
        <v>167</v>
      </c>
      <c r="B127" s="269" t="s">
        <v>185</v>
      </c>
      <c r="C127" s="270"/>
      <c r="D127" s="270"/>
      <c r="E127" s="270"/>
      <c r="F127" s="271" t="s">
        <v>223</v>
      </c>
      <c r="G127" s="271"/>
      <c r="H127" s="298" t="s">
        <v>186</v>
      </c>
      <c r="I127" s="299"/>
    </row>
    <row r="128" spans="1:9" ht="13.5" customHeight="1">
      <c r="A128" s="183"/>
      <c r="B128" s="183"/>
      <c r="C128" s="183"/>
      <c r="D128" s="183"/>
      <c r="E128" s="183"/>
      <c r="F128" s="183"/>
      <c r="G128" s="295" t="s">
        <v>153</v>
      </c>
      <c r="H128" s="295"/>
      <c r="I128" s="295"/>
    </row>
    <row r="129" spans="1:9" ht="13.5" customHeight="1">
      <c r="A129" s="272" t="s">
        <v>322</v>
      </c>
      <c r="B129" s="272"/>
      <c r="C129" s="272"/>
      <c r="D129" s="183"/>
      <c r="E129" s="183"/>
      <c r="F129" s="183"/>
      <c r="G129" s="183"/>
      <c r="H129" s="183"/>
      <c r="I129" s="183"/>
    </row>
    <row r="130" spans="1:9" ht="13.5" customHeight="1">
      <c r="A130" s="183"/>
      <c r="B130" s="183"/>
      <c r="C130" s="183"/>
      <c r="D130" s="183"/>
      <c r="E130" s="183"/>
      <c r="F130" s="183"/>
      <c r="G130" s="183"/>
      <c r="H130" s="357" t="str">
        <f>H2</f>
        <v>平成28年4月1日現在</v>
      </c>
      <c r="I130" s="357"/>
    </row>
    <row r="131" spans="1:9" ht="13.5" customHeight="1">
      <c r="A131" s="286" t="s">
        <v>390</v>
      </c>
      <c r="B131" s="358"/>
      <c r="C131" s="358"/>
      <c r="D131" s="358"/>
      <c r="E131" s="359"/>
      <c r="F131" s="273" t="s">
        <v>394</v>
      </c>
      <c r="G131" s="273"/>
      <c r="H131" s="273" t="s">
        <v>391</v>
      </c>
      <c r="I131" s="273"/>
    </row>
    <row r="132" spans="1:9" ht="13.5" customHeight="1">
      <c r="A132" s="360" t="s">
        <v>392</v>
      </c>
      <c r="B132" s="361"/>
      <c r="C132" s="361"/>
      <c r="D132" s="361"/>
      <c r="E132" s="361"/>
      <c r="F132" s="271" t="s">
        <v>324</v>
      </c>
      <c r="G132" s="271"/>
      <c r="H132" s="298" t="s">
        <v>323</v>
      </c>
      <c r="I132" s="299"/>
    </row>
    <row r="133" spans="7:9" ht="13.5" customHeight="1">
      <c r="G133" s="258" t="s">
        <v>153</v>
      </c>
      <c r="H133" s="258"/>
      <c r="I133" s="258"/>
    </row>
  </sheetData>
  <sheetProtection/>
  <mergeCells count="312">
    <mergeCell ref="H88:I88"/>
    <mergeCell ref="A132:E132"/>
    <mergeCell ref="G115:I115"/>
    <mergeCell ref="B60:E60"/>
    <mergeCell ref="B61:E61"/>
    <mergeCell ref="F61:G61"/>
    <mergeCell ref="H61:I61"/>
    <mergeCell ref="B62:E62"/>
    <mergeCell ref="F62:G62"/>
    <mergeCell ref="H62:I62"/>
    <mergeCell ref="H111:I113"/>
    <mergeCell ref="H120:I120"/>
    <mergeCell ref="F120:G120"/>
    <mergeCell ref="A129:C129"/>
    <mergeCell ref="H130:I130"/>
    <mergeCell ref="F131:G131"/>
    <mergeCell ref="H131:I131"/>
    <mergeCell ref="A131:E131"/>
    <mergeCell ref="H118:I118"/>
    <mergeCell ref="B121:E121"/>
    <mergeCell ref="H119:I119"/>
    <mergeCell ref="F118:G118"/>
    <mergeCell ref="G133:I133"/>
    <mergeCell ref="G123:I123"/>
    <mergeCell ref="H121:I121"/>
    <mergeCell ref="H122:I122"/>
    <mergeCell ref="F122:G122"/>
    <mergeCell ref="F121:G121"/>
    <mergeCell ref="F132:G132"/>
    <mergeCell ref="H132:I132"/>
    <mergeCell ref="A116:C116"/>
    <mergeCell ref="A108:C108"/>
    <mergeCell ref="H106:I106"/>
    <mergeCell ref="B111:E112"/>
    <mergeCell ref="B110:E110"/>
    <mergeCell ref="B106:E106"/>
    <mergeCell ref="F109:G109"/>
    <mergeCell ref="F110:G110"/>
    <mergeCell ref="H110:I110"/>
    <mergeCell ref="H114:I114"/>
    <mergeCell ref="B83:E83"/>
    <mergeCell ref="B85:E85"/>
    <mergeCell ref="F86:G86"/>
    <mergeCell ref="B86:E86"/>
    <mergeCell ref="B84:E84"/>
    <mergeCell ref="H84:I84"/>
    <mergeCell ref="F84:G84"/>
    <mergeCell ref="F31:G31"/>
    <mergeCell ref="F63:I63"/>
    <mergeCell ref="F67:G67"/>
    <mergeCell ref="H77:I77"/>
    <mergeCell ref="F72:G72"/>
    <mergeCell ref="H76:I76"/>
    <mergeCell ref="F70:G70"/>
    <mergeCell ref="F69:G69"/>
    <mergeCell ref="F74:G74"/>
    <mergeCell ref="F39:G39"/>
    <mergeCell ref="A9:B9"/>
    <mergeCell ref="E11:F11"/>
    <mergeCell ref="E12:F12"/>
    <mergeCell ref="F26:G26"/>
    <mergeCell ref="H43:I43"/>
    <mergeCell ref="H30:I30"/>
    <mergeCell ref="H31:I31"/>
    <mergeCell ref="B28:E28"/>
    <mergeCell ref="H25:I25"/>
    <mergeCell ref="H26:I26"/>
    <mergeCell ref="E10:F10"/>
    <mergeCell ref="E13:F13"/>
    <mergeCell ref="A10:B10"/>
    <mergeCell ref="A14:B14"/>
    <mergeCell ref="A12:B12"/>
    <mergeCell ref="A11:B11"/>
    <mergeCell ref="F25:G25"/>
    <mergeCell ref="B30:E30"/>
    <mergeCell ref="H34:I34"/>
    <mergeCell ref="H32:I32"/>
    <mergeCell ref="E17:F17"/>
    <mergeCell ref="E22:H22"/>
    <mergeCell ref="H28:I28"/>
    <mergeCell ref="E21:F21"/>
    <mergeCell ref="A21:B21"/>
    <mergeCell ref="H27:I27"/>
    <mergeCell ref="A3:B3"/>
    <mergeCell ref="A13:B13"/>
    <mergeCell ref="E18:F18"/>
    <mergeCell ref="E19:F19"/>
    <mergeCell ref="E20:F20"/>
    <mergeCell ref="E14:F14"/>
    <mergeCell ref="A15:B15"/>
    <mergeCell ref="A16:B16"/>
    <mergeCell ref="E16:F16"/>
    <mergeCell ref="E9:F9"/>
    <mergeCell ref="A6:B6"/>
    <mergeCell ref="E7:F7"/>
    <mergeCell ref="A1:D1"/>
    <mergeCell ref="A23:C23"/>
    <mergeCell ref="B33:E33"/>
    <mergeCell ref="B27:E27"/>
    <mergeCell ref="B31:E31"/>
    <mergeCell ref="B32:E32"/>
    <mergeCell ref="A18:B18"/>
    <mergeCell ref="A20:B20"/>
    <mergeCell ref="E4:F4"/>
    <mergeCell ref="E6:F6"/>
    <mergeCell ref="A19:B19"/>
    <mergeCell ref="F28:G28"/>
    <mergeCell ref="B26:E26"/>
    <mergeCell ref="A4:B4"/>
    <mergeCell ref="A5:B5"/>
    <mergeCell ref="E8:F8"/>
    <mergeCell ref="E5:F5"/>
    <mergeCell ref="A8:B8"/>
    <mergeCell ref="B70:E71"/>
    <mergeCell ref="F50:G50"/>
    <mergeCell ref="F55:G55"/>
    <mergeCell ref="B51:E51"/>
    <mergeCell ref="E3:F3"/>
    <mergeCell ref="B34:E34"/>
    <mergeCell ref="A17:B17"/>
    <mergeCell ref="B25:E25"/>
    <mergeCell ref="F30:G30"/>
    <mergeCell ref="A7:B7"/>
    <mergeCell ref="A67:A68"/>
    <mergeCell ref="B54:E54"/>
    <mergeCell ref="B58:E58"/>
    <mergeCell ref="B57:E57"/>
    <mergeCell ref="B66:E66"/>
    <mergeCell ref="B59:E59"/>
    <mergeCell ref="A64:D64"/>
    <mergeCell ref="B56:E56"/>
    <mergeCell ref="B67:E68"/>
    <mergeCell ref="B79:E79"/>
    <mergeCell ref="F73:G73"/>
    <mergeCell ref="B75:E75"/>
    <mergeCell ref="B77:E77"/>
    <mergeCell ref="F75:G75"/>
    <mergeCell ref="B78:E78"/>
    <mergeCell ref="F78:G78"/>
    <mergeCell ref="B76:E76"/>
    <mergeCell ref="F79:G79"/>
    <mergeCell ref="B69:E69"/>
    <mergeCell ref="B52:E52"/>
    <mergeCell ref="B53:E53"/>
    <mergeCell ref="B55:E55"/>
    <mergeCell ref="F53:G53"/>
    <mergeCell ref="F32:G32"/>
    <mergeCell ref="F52:G52"/>
    <mergeCell ref="F42:G42"/>
    <mergeCell ref="F51:G51"/>
    <mergeCell ref="F46:G46"/>
    <mergeCell ref="H70:I71"/>
    <mergeCell ref="H72:I72"/>
    <mergeCell ref="H75:I75"/>
    <mergeCell ref="H58:I58"/>
    <mergeCell ref="H44:I44"/>
    <mergeCell ref="H55:I55"/>
    <mergeCell ref="H46:I46"/>
    <mergeCell ref="H53:I53"/>
    <mergeCell ref="H52:I52"/>
    <mergeCell ref="H47:I47"/>
    <mergeCell ref="H33:I33"/>
    <mergeCell ref="H35:I35"/>
    <mergeCell ref="F33:G33"/>
    <mergeCell ref="F35:G35"/>
    <mergeCell ref="F36:G36"/>
    <mergeCell ref="F58:G58"/>
    <mergeCell ref="F38:G38"/>
    <mergeCell ref="F44:G44"/>
    <mergeCell ref="F47:G47"/>
    <mergeCell ref="F34:G34"/>
    <mergeCell ref="H67:I68"/>
    <mergeCell ref="H54:I54"/>
    <mergeCell ref="H49:I49"/>
    <mergeCell ref="H57:I57"/>
    <mergeCell ref="F40:G40"/>
    <mergeCell ref="H38:I38"/>
    <mergeCell ref="H48:I48"/>
    <mergeCell ref="H45:I45"/>
    <mergeCell ref="H50:I50"/>
    <mergeCell ref="H51:I51"/>
    <mergeCell ref="B45:E45"/>
    <mergeCell ref="B39:E39"/>
    <mergeCell ref="B40:E40"/>
    <mergeCell ref="B35:E35"/>
    <mergeCell ref="F37:G37"/>
    <mergeCell ref="H56:I56"/>
    <mergeCell ref="B43:E43"/>
    <mergeCell ref="F43:G43"/>
    <mergeCell ref="B44:E44"/>
    <mergeCell ref="B36:E36"/>
    <mergeCell ref="B37:E37"/>
    <mergeCell ref="B38:E38"/>
    <mergeCell ref="H41:I41"/>
    <mergeCell ref="H42:I42"/>
    <mergeCell ref="F66:G66"/>
    <mergeCell ref="B50:E50"/>
    <mergeCell ref="B48:E48"/>
    <mergeCell ref="F56:G56"/>
    <mergeCell ref="F54:G54"/>
    <mergeCell ref="F57:G57"/>
    <mergeCell ref="F60:G60"/>
    <mergeCell ref="F71:G71"/>
    <mergeCell ref="H60:I60"/>
    <mergeCell ref="B72:E72"/>
    <mergeCell ref="B41:E41"/>
    <mergeCell ref="B42:E42"/>
    <mergeCell ref="B46:E46"/>
    <mergeCell ref="B49:E49"/>
    <mergeCell ref="F68:G68"/>
    <mergeCell ref="F48:G48"/>
    <mergeCell ref="F41:G41"/>
    <mergeCell ref="F27:G27"/>
    <mergeCell ref="H127:I127"/>
    <mergeCell ref="H98:I98"/>
    <mergeCell ref="F45:G45"/>
    <mergeCell ref="F49:G49"/>
    <mergeCell ref="F85:G85"/>
    <mergeCell ref="H39:I39"/>
    <mergeCell ref="H40:I40"/>
    <mergeCell ref="H37:I37"/>
    <mergeCell ref="H36:I36"/>
    <mergeCell ref="B98:E98"/>
    <mergeCell ref="B120:E120"/>
    <mergeCell ref="G128:I128"/>
    <mergeCell ref="F119:G119"/>
    <mergeCell ref="A103:C103"/>
    <mergeCell ref="F108:G108"/>
    <mergeCell ref="F105:G105"/>
    <mergeCell ref="B114:E114"/>
    <mergeCell ref="F114:G114"/>
    <mergeCell ref="H126:I126"/>
    <mergeCell ref="F96:G96"/>
    <mergeCell ref="B47:E47"/>
    <mergeCell ref="F59:G59"/>
    <mergeCell ref="H59:I59"/>
    <mergeCell ref="H91:I91"/>
    <mergeCell ref="B126:E126"/>
    <mergeCell ref="B118:E118"/>
    <mergeCell ref="B119:E119"/>
    <mergeCell ref="B122:E122"/>
    <mergeCell ref="B97:E97"/>
    <mergeCell ref="H97:I97"/>
    <mergeCell ref="F99:G99"/>
    <mergeCell ref="H105:I105"/>
    <mergeCell ref="B101:E101"/>
    <mergeCell ref="B105:E105"/>
    <mergeCell ref="B29:E29"/>
    <mergeCell ref="F29:G29"/>
    <mergeCell ref="H29:I29"/>
    <mergeCell ref="B82:E82"/>
    <mergeCell ref="F95:G95"/>
    <mergeCell ref="H95:I95"/>
    <mergeCell ref="F98:G98"/>
    <mergeCell ref="B99:E99"/>
    <mergeCell ref="B95:E95"/>
    <mergeCell ref="G102:I102"/>
    <mergeCell ref="F100:G100"/>
    <mergeCell ref="H96:I96"/>
    <mergeCell ref="H99:I99"/>
    <mergeCell ref="F97:G97"/>
    <mergeCell ref="H100:I100"/>
    <mergeCell ref="H101:I101"/>
    <mergeCell ref="B127:E127"/>
    <mergeCell ref="F127:G127"/>
    <mergeCell ref="A124:C124"/>
    <mergeCell ref="F126:G126"/>
    <mergeCell ref="F101:G101"/>
    <mergeCell ref="F106:G106"/>
    <mergeCell ref="A111:A112"/>
    <mergeCell ref="F107:I107"/>
    <mergeCell ref="F111:G111"/>
    <mergeCell ref="A70:A71"/>
    <mergeCell ref="B100:E100"/>
    <mergeCell ref="F91:G91"/>
    <mergeCell ref="B90:E90"/>
    <mergeCell ref="F112:G113"/>
    <mergeCell ref="A93:D93"/>
    <mergeCell ref="B96:E96"/>
    <mergeCell ref="B91:E91"/>
    <mergeCell ref="B81:E81"/>
    <mergeCell ref="F88:G88"/>
    <mergeCell ref="G92:I92"/>
    <mergeCell ref="F82:G82"/>
    <mergeCell ref="F81:G81"/>
    <mergeCell ref="F89:G89"/>
    <mergeCell ref="F87:G87"/>
    <mergeCell ref="F83:G83"/>
    <mergeCell ref="H87:I87"/>
    <mergeCell ref="H89:I89"/>
    <mergeCell ref="H86:I86"/>
    <mergeCell ref="H85:I85"/>
    <mergeCell ref="A73:A74"/>
    <mergeCell ref="B73:D74"/>
    <mergeCell ref="H73:H74"/>
    <mergeCell ref="H90:I90"/>
    <mergeCell ref="F90:G90"/>
    <mergeCell ref="H79:I79"/>
    <mergeCell ref="H80:I80"/>
    <mergeCell ref="H78:I78"/>
    <mergeCell ref="F76:G76"/>
    <mergeCell ref="F77:G77"/>
    <mergeCell ref="B89:E89"/>
    <mergeCell ref="F80:G80"/>
    <mergeCell ref="B80:E80"/>
    <mergeCell ref="B88:E88"/>
    <mergeCell ref="H66:I66"/>
    <mergeCell ref="H69:I69"/>
    <mergeCell ref="H81:I81"/>
    <mergeCell ref="H82:I82"/>
    <mergeCell ref="H83:I83"/>
    <mergeCell ref="B87:E87"/>
  </mergeCells>
  <printOptions/>
  <pageMargins left="0.9055118110236221" right="0.5118110236220472" top="0.4724409448818898" bottom="0.3937007874015748" header="0.4330708661417323" footer="0.5118110236220472"/>
  <pageSetup firstPageNumber="62" useFirstPageNumber="1" horizontalDpi="600" verticalDpi="600" orientation="portrait" paperSize="9" scale="85" r:id="rId1"/>
  <headerFooter alignWithMargins="0">
    <oddFooter>&amp;C&amp;"ＭＳ 明朝,標準"&amp;P</oddFooter>
  </headerFooter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SheetLayoutView="100" workbookViewId="0" topLeftCell="A1">
      <selection activeCell="I67" sqref="I67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ht="13.5">
      <c r="A1" s="380" t="s">
        <v>214</v>
      </c>
      <c r="B1" s="380"/>
      <c r="C1" s="380"/>
      <c r="D1" s="380"/>
      <c r="E1" s="380"/>
    </row>
    <row r="2" spans="8:9" ht="11.25" customHeight="1">
      <c r="H2" s="374" t="s">
        <v>307</v>
      </c>
      <c r="I2" s="375"/>
    </row>
    <row r="3" spans="1:16" ht="13.5">
      <c r="A3" s="26" t="s">
        <v>187</v>
      </c>
      <c r="B3" s="26" t="s">
        <v>82</v>
      </c>
      <c r="C3" s="26" t="s">
        <v>83</v>
      </c>
      <c r="D3" s="26" t="s">
        <v>84</v>
      </c>
      <c r="E3" s="26" t="s">
        <v>85</v>
      </c>
      <c r="F3" s="51" t="s">
        <v>86</v>
      </c>
      <c r="G3" s="26" t="s">
        <v>87</v>
      </c>
      <c r="H3" s="26" t="s">
        <v>88</v>
      </c>
      <c r="I3" s="26" t="s">
        <v>89</v>
      </c>
      <c r="J3" s="1" t="s">
        <v>90</v>
      </c>
      <c r="K3" s="1" t="s">
        <v>91</v>
      </c>
      <c r="L3" s="1" t="s">
        <v>92</v>
      </c>
      <c r="M3" s="3" t="s">
        <v>93</v>
      </c>
      <c r="N3" s="3" t="s">
        <v>94</v>
      </c>
      <c r="O3" s="3" t="s">
        <v>95</v>
      </c>
      <c r="P3" s="3" t="s">
        <v>96</v>
      </c>
    </row>
    <row r="4" spans="1:16" ht="15" customHeight="1">
      <c r="A4" s="122" t="s">
        <v>398</v>
      </c>
      <c r="B4" s="146">
        <v>178243</v>
      </c>
      <c r="C4" s="147">
        <v>3614</v>
      </c>
      <c r="D4" s="147">
        <v>4714</v>
      </c>
      <c r="E4" s="147">
        <v>11173</v>
      </c>
      <c r="F4" s="147">
        <v>13530</v>
      </c>
      <c r="G4" s="147">
        <v>6866</v>
      </c>
      <c r="H4" s="147">
        <v>6108</v>
      </c>
      <c r="I4" s="120">
        <v>2976</v>
      </c>
      <c r="J4" s="4">
        <v>5514</v>
      </c>
      <c r="K4" s="4">
        <v>1082</v>
      </c>
      <c r="L4" s="4">
        <v>24350</v>
      </c>
      <c r="M4" s="4">
        <v>7789</v>
      </c>
      <c r="N4" s="4">
        <v>22282</v>
      </c>
      <c r="O4" s="4">
        <v>4003</v>
      </c>
      <c r="P4" s="4">
        <v>7770</v>
      </c>
    </row>
    <row r="5" spans="1:16" ht="15" customHeight="1">
      <c r="A5" s="122">
        <v>13</v>
      </c>
      <c r="B5" s="146">
        <v>188613</v>
      </c>
      <c r="C5" s="147">
        <v>3787</v>
      </c>
      <c r="D5" s="147">
        <v>4951</v>
      </c>
      <c r="E5" s="147">
        <v>11619</v>
      </c>
      <c r="F5" s="147">
        <v>14471</v>
      </c>
      <c r="G5" s="147">
        <v>7083</v>
      </c>
      <c r="H5" s="147">
        <v>6614</v>
      </c>
      <c r="I5" s="120">
        <v>3188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122">
        <v>14</v>
      </c>
      <c r="B6" s="146">
        <v>197181</v>
      </c>
      <c r="C6" s="147">
        <v>3945</v>
      </c>
      <c r="D6" s="147">
        <v>5079</v>
      </c>
      <c r="E6" s="147">
        <v>12027</v>
      </c>
      <c r="F6" s="147">
        <v>14429</v>
      </c>
      <c r="G6" s="147">
        <v>7174</v>
      </c>
      <c r="H6" s="147">
        <v>6705</v>
      </c>
      <c r="I6" s="120">
        <v>3308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122">
        <v>15</v>
      </c>
      <c r="B7" s="146">
        <v>205911</v>
      </c>
      <c r="C7" s="147">
        <v>4035</v>
      </c>
      <c r="D7" s="147">
        <v>5231</v>
      </c>
      <c r="E7" s="147">
        <v>12370</v>
      </c>
      <c r="F7" s="147">
        <v>14883</v>
      </c>
      <c r="G7" s="147">
        <v>7353</v>
      </c>
      <c r="H7" s="147">
        <v>7162</v>
      </c>
      <c r="I7" s="120">
        <v>3468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122">
        <v>16</v>
      </c>
      <c r="B8" s="146">
        <v>209809</v>
      </c>
      <c r="C8" s="147">
        <v>4114</v>
      </c>
      <c r="D8" s="147">
        <v>5250</v>
      </c>
      <c r="E8" s="147">
        <v>12499</v>
      </c>
      <c r="F8" s="147">
        <v>14840</v>
      </c>
      <c r="G8" s="147">
        <v>7556</v>
      </c>
      <c r="H8" s="147">
        <v>7551</v>
      </c>
      <c r="I8" s="120">
        <v>3589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122">
        <v>17</v>
      </c>
      <c r="B9" s="146">
        <v>216898</v>
      </c>
      <c r="C9" s="147">
        <v>4326</v>
      </c>
      <c r="D9" s="147">
        <v>5495</v>
      </c>
      <c r="E9" s="147">
        <v>12993</v>
      </c>
      <c r="F9" s="147">
        <v>15519</v>
      </c>
      <c r="G9" s="147">
        <v>7799</v>
      </c>
      <c r="H9" s="147">
        <v>7771</v>
      </c>
      <c r="I9" s="120">
        <v>3665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122">
        <v>18</v>
      </c>
      <c r="B10" s="146">
        <v>222927</v>
      </c>
      <c r="C10" s="147">
        <v>4487</v>
      </c>
      <c r="D10" s="147">
        <v>5655</v>
      </c>
      <c r="E10" s="147">
        <v>13330</v>
      </c>
      <c r="F10" s="147">
        <v>16132</v>
      </c>
      <c r="G10" s="147">
        <v>8145</v>
      </c>
      <c r="H10" s="147">
        <v>8057</v>
      </c>
      <c r="I10" s="120">
        <v>3834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122">
        <v>19</v>
      </c>
      <c r="B11" s="146">
        <v>229663</v>
      </c>
      <c r="C11" s="147">
        <v>4613</v>
      </c>
      <c r="D11" s="147">
        <v>5843</v>
      </c>
      <c r="E11" s="147">
        <v>13632</v>
      </c>
      <c r="F11" s="147">
        <v>16497</v>
      </c>
      <c r="G11" s="147">
        <v>8348</v>
      </c>
      <c r="H11" s="147">
        <v>7982</v>
      </c>
      <c r="I11" s="120">
        <v>3898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122">
        <v>20</v>
      </c>
      <c r="B12" s="146">
        <v>237027</v>
      </c>
      <c r="C12" s="147">
        <v>4834</v>
      </c>
      <c r="D12" s="147">
        <v>6041</v>
      </c>
      <c r="E12" s="147">
        <v>14032</v>
      </c>
      <c r="F12" s="147">
        <v>17178</v>
      </c>
      <c r="G12" s="147">
        <v>8656</v>
      </c>
      <c r="H12" s="147">
        <v>8269</v>
      </c>
      <c r="I12" s="120">
        <v>3991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26" t="s">
        <v>83</v>
      </c>
      <c r="S12" s="26" t="s">
        <v>84</v>
      </c>
      <c r="T12" s="26" t="s">
        <v>85</v>
      </c>
      <c r="U12" s="51" t="s">
        <v>86</v>
      </c>
      <c r="V12" s="26" t="s">
        <v>87</v>
      </c>
      <c r="W12" s="26" t="s">
        <v>88</v>
      </c>
      <c r="X12" s="26" t="s">
        <v>89</v>
      </c>
      <c r="Y12" s="26" t="s">
        <v>90</v>
      </c>
      <c r="Z12" s="26" t="s">
        <v>91</v>
      </c>
      <c r="AA12" s="26" t="s">
        <v>92</v>
      </c>
      <c r="AB12" s="26" t="s">
        <v>93</v>
      </c>
      <c r="AC12" s="26" t="s">
        <v>94</v>
      </c>
      <c r="AD12" s="26" t="s">
        <v>95</v>
      </c>
      <c r="AE12" s="26" t="s">
        <v>96</v>
      </c>
    </row>
    <row r="13" spans="1:31" ht="15" customHeight="1">
      <c r="A13" s="122">
        <v>21</v>
      </c>
      <c r="B13" s="146">
        <v>245285</v>
      </c>
      <c r="C13" s="147">
        <v>4992</v>
      </c>
      <c r="D13" s="147">
        <v>6260</v>
      </c>
      <c r="E13" s="147">
        <v>14625</v>
      </c>
      <c r="F13" s="147">
        <v>17630</v>
      </c>
      <c r="G13" s="147">
        <v>9045</v>
      </c>
      <c r="H13" s="147">
        <v>8614</v>
      </c>
      <c r="I13" s="120">
        <v>4162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200">
        <v>5305</v>
      </c>
      <c r="S13" s="200">
        <v>6541</v>
      </c>
      <c r="T13" s="200">
        <v>14860</v>
      </c>
      <c r="U13" s="200">
        <v>17672</v>
      </c>
      <c r="V13" s="200">
        <v>9166</v>
      </c>
      <c r="W13" s="200">
        <v>9111</v>
      </c>
      <c r="X13" s="200">
        <v>4290</v>
      </c>
      <c r="Y13" s="204">
        <v>14069</v>
      </c>
      <c r="Z13" s="199">
        <v>2267</v>
      </c>
      <c r="AA13" s="199">
        <v>65738</v>
      </c>
      <c r="AB13" s="199">
        <v>15414</v>
      </c>
      <c r="AC13" s="199">
        <v>59193</v>
      </c>
      <c r="AD13" s="199">
        <v>33261</v>
      </c>
      <c r="AE13" s="203">
        <v>101</v>
      </c>
    </row>
    <row r="14" spans="1:16" ht="15" customHeight="1">
      <c r="A14" s="122">
        <v>22</v>
      </c>
      <c r="B14" s="146">
        <v>251781</v>
      </c>
      <c r="C14" s="147">
        <v>5106</v>
      </c>
      <c r="D14" s="147">
        <v>6522</v>
      </c>
      <c r="E14" s="147">
        <v>15076</v>
      </c>
      <c r="F14" s="147">
        <v>18071</v>
      </c>
      <c r="G14" s="147">
        <v>9279</v>
      </c>
      <c r="H14" s="147">
        <v>9034</v>
      </c>
      <c r="I14" s="120">
        <v>4312</v>
      </c>
      <c r="J14" s="21"/>
      <c r="K14" s="21"/>
      <c r="L14" s="21"/>
      <c r="M14" s="21"/>
      <c r="N14" s="21"/>
      <c r="O14" s="21"/>
      <c r="P14" s="20"/>
    </row>
    <row r="15" spans="1:16" ht="15" customHeight="1">
      <c r="A15" s="122">
        <v>23</v>
      </c>
      <c r="B15" s="147">
        <v>260372</v>
      </c>
      <c r="C15" s="147">
        <v>5299</v>
      </c>
      <c r="D15" s="147">
        <v>6730</v>
      </c>
      <c r="E15" s="147">
        <v>15623</v>
      </c>
      <c r="F15" s="147">
        <v>18684</v>
      </c>
      <c r="G15" s="147">
        <v>9626</v>
      </c>
      <c r="H15" s="147">
        <v>9268</v>
      </c>
      <c r="I15" s="120">
        <v>4417</v>
      </c>
      <c r="J15" s="21"/>
      <c r="K15" s="21"/>
      <c r="L15" s="21"/>
      <c r="M15" s="21"/>
      <c r="N15" s="21"/>
      <c r="O15" s="21"/>
      <c r="P15" s="20"/>
    </row>
    <row r="16" spans="1:16" ht="15" customHeight="1">
      <c r="A16" s="122">
        <v>24</v>
      </c>
      <c r="B16" s="147">
        <v>260778</v>
      </c>
      <c r="C16" s="147">
        <v>5336</v>
      </c>
      <c r="D16" s="147">
        <v>6882</v>
      </c>
      <c r="E16" s="147">
        <v>15473</v>
      </c>
      <c r="F16" s="147">
        <v>18716</v>
      </c>
      <c r="G16" s="147">
        <v>9564</v>
      </c>
      <c r="H16" s="147">
        <v>9375</v>
      </c>
      <c r="I16" s="120">
        <v>4389</v>
      </c>
      <c r="J16" s="21"/>
      <c r="K16" s="21"/>
      <c r="L16" s="21"/>
      <c r="M16" s="21"/>
      <c r="N16" s="21"/>
      <c r="O16" s="21"/>
      <c r="P16" s="20"/>
    </row>
    <row r="17" spans="1:16" ht="15" customHeight="1">
      <c r="A17" s="122">
        <v>25</v>
      </c>
      <c r="B17" s="128">
        <v>258321</v>
      </c>
      <c r="C17" s="128">
        <v>5373</v>
      </c>
      <c r="D17" s="128">
        <v>6660</v>
      </c>
      <c r="E17" s="128">
        <v>14820</v>
      </c>
      <c r="F17" s="128">
        <v>18109</v>
      </c>
      <c r="G17" s="128">
        <v>9666</v>
      </c>
      <c r="H17" s="128">
        <v>9366</v>
      </c>
      <c r="I17" s="131">
        <v>4381</v>
      </c>
      <c r="J17" s="21"/>
      <c r="K17" s="21"/>
      <c r="L17" s="21"/>
      <c r="M17" s="21"/>
      <c r="N17" s="21"/>
      <c r="O17" s="21"/>
      <c r="P17" s="20"/>
    </row>
    <row r="18" spans="1:16" ht="15" customHeight="1">
      <c r="A18" s="122">
        <v>26</v>
      </c>
      <c r="B18" s="128">
        <v>254336</v>
      </c>
      <c r="C18" s="128">
        <v>5258</v>
      </c>
      <c r="D18" s="128">
        <v>6546</v>
      </c>
      <c r="E18" s="128">
        <v>14582</v>
      </c>
      <c r="F18" s="128">
        <v>17414</v>
      </c>
      <c r="G18" s="128">
        <v>9121</v>
      </c>
      <c r="H18" s="128">
        <v>9306</v>
      </c>
      <c r="I18" s="131">
        <v>4272</v>
      </c>
      <c r="J18" s="21"/>
      <c r="K18" s="21"/>
      <c r="L18" s="21"/>
      <c r="M18" s="21"/>
      <c r="N18" s="21"/>
      <c r="O18" s="21"/>
      <c r="P18" s="20"/>
    </row>
    <row r="19" spans="1:16" ht="15" customHeight="1">
      <c r="A19" s="123">
        <v>27</v>
      </c>
      <c r="B19" s="200">
        <v>256988</v>
      </c>
      <c r="C19" s="200">
        <v>5305</v>
      </c>
      <c r="D19" s="200">
        <v>6541</v>
      </c>
      <c r="E19" s="200">
        <v>14860</v>
      </c>
      <c r="F19" s="200">
        <v>17672</v>
      </c>
      <c r="G19" s="200">
        <v>9166</v>
      </c>
      <c r="H19" s="200">
        <v>9111</v>
      </c>
      <c r="I19" s="201">
        <v>4290</v>
      </c>
      <c r="J19" s="21"/>
      <c r="K19" s="21"/>
      <c r="L19" s="21"/>
      <c r="M19" s="21"/>
      <c r="N19" s="21"/>
      <c r="O19" s="21"/>
      <c r="P19" s="20"/>
    </row>
    <row r="20" spans="8:9" ht="13.5">
      <c r="H20" s="371" t="s">
        <v>217</v>
      </c>
      <c r="I20" s="373"/>
    </row>
    <row r="21" spans="8:9" ht="3.75" customHeight="1">
      <c r="H21" s="78"/>
      <c r="I21" s="53"/>
    </row>
    <row r="22" spans="7:8" ht="11.25" customHeight="1">
      <c r="G22" s="374" t="s">
        <v>307</v>
      </c>
      <c r="H22" s="375"/>
    </row>
    <row r="23" spans="1:8" ht="13.5">
      <c r="A23" s="26" t="s">
        <v>187</v>
      </c>
      <c r="B23" s="26" t="s">
        <v>90</v>
      </c>
      <c r="C23" s="26" t="s">
        <v>91</v>
      </c>
      <c r="D23" s="26" t="s">
        <v>92</v>
      </c>
      <c r="E23" s="26" t="s">
        <v>93</v>
      </c>
      <c r="F23" s="26" t="s">
        <v>94</v>
      </c>
      <c r="G23" s="26" t="s">
        <v>95</v>
      </c>
      <c r="H23" s="26" t="s">
        <v>96</v>
      </c>
    </row>
    <row r="24" spans="1:8" ht="15" customHeight="1">
      <c r="A24" s="122" t="s">
        <v>398</v>
      </c>
      <c r="B24" s="146">
        <v>10193</v>
      </c>
      <c r="C24" s="147">
        <v>1683</v>
      </c>
      <c r="D24" s="147">
        <v>46113</v>
      </c>
      <c r="E24" s="147">
        <v>10385</v>
      </c>
      <c r="F24" s="147">
        <v>39606</v>
      </c>
      <c r="G24" s="147">
        <v>21029</v>
      </c>
      <c r="H24" s="148">
        <v>253</v>
      </c>
    </row>
    <row r="25" spans="1:8" ht="15" customHeight="1">
      <c r="A25" s="122">
        <v>13</v>
      </c>
      <c r="B25" s="146">
        <v>10709</v>
      </c>
      <c r="C25" s="147">
        <v>1778</v>
      </c>
      <c r="D25" s="147">
        <v>48380</v>
      </c>
      <c r="E25" s="147">
        <v>11384</v>
      </c>
      <c r="F25" s="147">
        <v>41926</v>
      </c>
      <c r="G25" s="147">
        <v>22470</v>
      </c>
      <c r="H25" s="148">
        <v>253</v>
      </c>
    </row>
    <row r="26" spans="1:8" ht="15" customHeight="1">
      <c r="A26" s="122">
        <v>14</v>
      </c>
      <c r="B26" s="146">
        <v>11384</v>
      </c>
      <c r="C26" s="147">
        <v>1810</v>
      </c>
      <c r="D26" s="147">
        <v>50778</v>
      </c>
      <c r="E26" s="147">
        <v>11631</v>
      </c>
      <c r="F26" s="147">
        <v>44481</v>
      </c>
      <c r="G26" s="147">
        <v>24179</v>
      </c>
      <c r="H26" s="148">
        <v>251</v>
      </c>
    </row>
    <row r="27" spans="1:8" ht="15" customHeight="1">
      <c r="A27" s="122">
        <v>15</v>
      </c>
      <c r="B27" s="146">
        <v>11721</v>
      </c>
      <c r="C27" s="147">
        <v>1877</v>
      </c>
      <c r="D27" s="147">
        <v>53149</v>
      </c>
      <c r="E27" s="147">
        <v>11832</v>
      </c>
      <c r="F27" s="147">
        <v>46236</v>
      </c>
      <c r="G27" s="147">
        <v>26343</v>
      </c>
      <c r="H27" s="148">
        <v>251</v>
      </c>
    </row>
    <row r="28" spans="1:8" ht="15" customHeight="1">
      <c r="A28" s="122">
        <v>16</v>
      </c>
      <c r="B28" s="146">
        <v>11779</v>
      </c>
      <c r="C28" s="147">
        <v>1899</v>
      </c>
      <c r="D28" s="147">
        <v>52883</v>
      </c>
      <c r="E28" s="147">
        <v>12237</v>
      </c>
      <c r="F28" s="147">
        <v>48875</v>
      </c>
      <c r="G28" s="147">
        <v>26643</v>
      </c>
      <c r="H28" s="148">
        <v>94</v>
      </c>
    </row>
    <row r="29" spans="1:8" ht="15" customHeight="1">
      <c r="A29" s="122">
        <v>17</v>
      </c>
      <c r="B29" s="147">
        <v>12129</v>
      </c>
      <c r="C29" s="147">
        <v>1984</v>
      </c>
      <c r="D29" s="147">
        <v>54676</v>
      </c>
      <c r="E29" s="147">
        <v>12330</v>
      </c>
      <c r="F29" s="147">
        <v>51020</v>
      </c>
      <c r="G29" s="147">
        <v>27091</v>
      </c>
      <c r="H29" s="148">
        <v>100</v>
      </c>
    </row>
    <row r="30" spans="1:8" ht="15" customHeight="1">
      <c r="A30" s="122">
        <v>18</v>
      </c>
      <c r="B30" s="147">
        <v>12446</v>
      </c>
      <c r="C30" s="147">
        <v>2020</v>
      </c>
      <c r="D30" s="147">
        <v>55751</v>
      </c>
      <c r="E30" s="147">
        <v>12397</v>
      </c>
      <c r="F30" s="147">
        <v>52855</v>
      </c>
      <c r="G30" s="147">
        <v>27719</v>
      </c>
      <c r="H30" s="148">
        <v>99</v>
      </c>
    </row>
    <row r="31" spans="1:8" ht="15" customHeight="1">
      <c r="A31" s="122">
        <v>19</v>
      </c>
      <c r="B31" s="146">
        <v>12622</v>
      </c>
      <c r="C31" s="147">
        <v>2126</v>
      </c>
      <c r="D31" s="147">
        <v>57782</v>
      </c>
      <c r="E31" s="147">
        <v>12908</v>
      </c>
      <c r="F31" s="147">
        <v>54513</v>
      </c>
      <c r="G31" s="147">
        <v>28800</v>
      </c>
      <c r="H31" s="148">
        <v>99</v>
      </c>
    </row>
    <row r="32" spans="1:8" ht="15" customHeight="1">
      <c r="A32" s="122">
        <v>20</v>
      </c>
      <c r="B32" s="146">
        <v>12904</v>
      </c>
      <c r="C32" s="147">
        <v>2178</v>
      </c>
      <c r="D32" s="147">
        <v>59699</v>
      </c>
      <c r="E32" s="147">
        <v>13344</v>
      </c>
      <c r="F32" s="147">
        <v>56292</v>
      </c>
      <c r="G32" s="147">
        <v>29509</v>
      </c>
      <c r="H32" s="148">
        <v>100</v>
      </c>
    </row>
    <row r="33" spans="1:8" ht="15" customHeight="1">
      <c r="A33" s="122">
        <v>21</v>
      </c>
      <c r="B33" s="146">
        <v>13407</v>
      </c>
      <c r="C33" s="147">
        <v>2227</v>
      </c>
      <c r="D33" s="147">
        <v>61627</v>
      </c>
      <c r="E33" s="147">
        <v>13488</v>
      </c>
      <c r="F33" s="147">
        <v>58262</v>
      </c>
      <c r="G33" s="147">
        <v>30847</v>
      </c>
      <c r="H33" s="148">
        <v>99</v>
      </c>
    </row>
    <row r="34" spans="1:8" ht="15" customHeight="1">
      <c r="A34" s="122">
        <v>22</v>
      </c>
      <c r="B34" s="146">
        <v>13870</v>
      </c>
      <c r="C34" s="147">
        <v>2301</v>
      </c>
      <c r="D34" s="147">
        <v>63256</v>
      </c>
      <c r="E34" s="147">
        <v>13911</v>
      </c>
      <c r="F34" s="147">
        <v>59578</v>
      </c>
      <c r="G34" s="147">
        <v>31364</v>
      </c>
      <c r="H34" s="148">
        <v>101</v>
      </c>
    </row>
    <row r="35" spans="1:8" ht="15" customHeight="1">
      <c r="A35" s="122">
        <v>23</v>
      </c>
      <c r="B35" s="147">
        <v>14281</v>
      </c>
      <c r="C35" s="147">
        <v>2381</v>
      </c>
      <c r="D35" s="147">
        <v>65812</v>
      </c>
      <c r="E35" s="147">
        <v>14376</v>
      </c>
      <c r="F35" s="147">
        <v>60661</v>
      </c>
      <c r="G35" s="147">
        <v>33114</v>
      </c>
      <c r="H35" s="148">
        <v>100</v>
      </c>
    </row>
    <row r="36" spans="1:8" ht="15" customHeight="1">
      <c r="A36" s="122">
        <v>24</v>
      </c>
      <c r="B36" s="147">
        <v>14437</v>
      </c>
      <c r="C36" s="147">
        <v>2297</v>
      </c>
      <c r="D36" s="147">
        <v>65154</v>
      </c>
      <c r="E36" s="147">
        <v>14822</v>
      </c>
      <c r="F36" s="147">
        <v>61217</v>
      </c>
      <c r="G36" s="147">
        <v>33015</v>
      </c>
      <c r="H36" s="148">
        <v>101</v>
      </c>
    </row>
    <row r="37" spans="1:8" ht="15" customHeight="1">
      <c r="A37" s="122">
        <v>25</v>
      </c>
      <c r="B37" s="128">
        <v>14070</v>
      </c>
      <c r="C37" s="128">
        <v>2294</v>
      </c>
      <c r="D37" s="128">
        <v>65506</v>
      </c>
      <c r="E37" s="128">
        <v>15120</v>
      </c>
      <c r="F37" s="128">
        <v>60122</v>
      </c>
      <c r="G37" s="128">
        <v>32733</v>
      </c>
      <c r="H37" s="130">
        <v>101</v>
      </c>
    </row>
    <row r="38" spans="1:8" ht="15" customHeight="1">
      <c r="A38" s="122">
        <v>26</v>
      </c>
      <c r="B38" s="128">
        <v>13900</v>
      </c>
      <c r="C38" s="128">
        <v>2286</v>
      </c>
      <c r="D38" s="128">
        <v>65329</v>
      </c>
      <c r="E38" s="128">
        <v>15257</v>
      </c>
      <c r="F38" s="128">
        <v>58147</v>
      </c>
      <c r="G38" s="128">
        <v>32817</v>
      </c>
      <c r="H38" s="130">
        <v>101</v>
      </c>
    </row>
    <row r="39" spans="1:8" ht="15" customHeight="1">
      <c r="A39" s="123">
        <v>27</v>
      </c>
      <c r="B39" s="202">
        <v>14069</v>
      </c>
      <c r="C39" s="199">
        <v>2267</v>
      </c>
      <c r="D39" s="199">
        <v>65738</v>
      </c>
      <c r="E39" s="199">
        <v>15414</v>
      </c>
      <c r="F39" s="199">
        <v>59193</v>
      </c>
      <c r="G39" s="199">
        <v>33261</v>
      </c>
      <c r="H39" s="203">
        <v>101</v>
      </c>
    </row>
    <row r="40" spans="7:8" ht="18.75" customHeight="1">
      <c r="G40" s="371" t="s">
        <v>217</v>
      </c>
      <c r="H40" s="373"/>
    </row>
    <row r="41" ht="12" customHeight="1"/>
    <row r="58" ht="12" customHeight="1"/>
    <row r="62" spans="1:3" ht="13.5">
      <c r="A62" s="22" t="s">
        <v>215</v>
      </c>
      <c r="B62" s="43"/>
      <c r="C62" s="43"/>
    </row>
    <row r="63" spans="1:6" ht="13.5">
      <c r="A63" s="22"/>
      <c r="E63" s="374" t="s">
        <v>308</v>
      </c>
      <c r="F63" s="375"/>
    </row>
    <row r="64" spans="1:6" ht="13.5">
      <c r="A64" s="381" t="s">
        <v>187</v>
      </c>
      <c r="B64" s="27" t="s">
        <v>139</v>
      </c>
      <c r="C64" s="28" t="s">
        <v>141</v>
      </c>
      <c r="D64" s="383" t="s">
        <v>143</v>
      </c>
      <c r="E64" s="27" t="s">
        <v>144</v>
      </c>
      <c r="F64" s="378" t="s">
        <v>188</v>
      </c>
    </row>
    <row r="65" spans="1:6" ht="13.5">
      <c r="A65" s="382"/>
      <c r="B65" s="29" t="s">
        <v>140</v>
      </c>
      <c r="C65" s="30" t="s">
        <v>142</v>
      </c>
      <c r="D65" s="384"/>
      <c r="E65" s="29" t="s">
        <v>145</v>
      </c>
      <c r="F65" s="379"/>
    </row>
    <row r="66" spans="1:6" ht="13.5">
      <c r="A66" s="122" t="s">
        <v>399</v>
      </c>
      <c r="B66" s="127">
        <v>5763</v>
      </c>
      <c r="C66" s="129">
        <v>422</v>
      </c>
      <c r="D66" s="128">
        <v>4382</v>
      </c>
      <c r="E66" s="129">
        <v>241</v>
      </c>
      <c r="F66" s="132">
        <v>145</v>
      </c>
    </row>
    <row r="67" spans="1:6" ht="13.5">
      <c r="A67" s="122">
        <v>17</v>
      </c>
      <c r="B67" s="127">
        <v>5831</v>
      </c>
      <c r="C67" s="129">
        <v>422</v>
      </c>
      <c r="D67" s="128">
        <v>4622</v>
      </c>
      <c r="E67" s="129">
        <v>241</v>
      </c>
      <c r="F67" s="132">
        <v>227</v>
      </c>
    </row>
    <row r="68" spans="1:6" ht="13.5">
      <c r="A68" s="122">
        <v>18</v>
      </c>
      <c r="B68" s="127">
        <v>5944</v>
      </c>
      <c r="C68" s="129">
        <v>422</v>
      </c>
      <c r="D68" s="128">
        <v>4754</v>
      </c>
      <c r="E68" s="129">
        <v>242</v>
      </c>
      <c r="F68" s="132">
        <v>368</v>
      </c>
    </row>
    <row r="69" spans="1:6" ht="13.5">
      <c r="A69" s="122">
        <v>19</v>
      </c>
      <c r="B69" s="127">
        <v>6017</v>
      </c>
      <c r="C69" s="129">
        <v>421</v>
      </c>
      <c r="D69" s="128">
        <v>4904</v>
      </c>
      <c r="E69" s="129">
        <v>242</v>
      </c>
      <c r="F69" s="132">
        <v>482</v>
      </c>
    </row>
    <row r="70" spans="1:6" ht="13.5">
      <c r="A70" s="122">
        <v>20</v>
      </c>
      <c r="B70" s="127">
        <v>6015</v>
      </c>
      <c r="C70" s="129">
        <v>421</v>
      </c>
      <c r="D70" s="128">
        <v>5081</v>
      </c>
      <c r="E70" s="129">
        <v>242</v>
      </c>
      <c r="F70" s="132">
        <v>679</v>
      </c>
    </row>
    <row r="71" spans="1:6" ht="13.5">
      <c r="A71" s="122">
        <v>21</v>
      </c>
      <c r="B71" s="127">
        <v>6003</v>
      </c>
      <c r="C71" s="129">
        <v>421</v>
      </c>
      <c r="D71" s="128">
        <v>5301</v>
      </c>
      <c r="E71" s="129">
        <v>242</v>
      </c>
      <c r="F71" s="132">
        <v>850</v>
      </c>
    </row>
    <row r="72" spans="1:6" ht="13.5">
      <c r="A72" s="122">
        <v>22</v>
      </c>
      <c r="B72" s="127">
        <v>5967</v>
      </c>
      <c r="C72" s="129">
        <v>419</v>
      </c>
      <c r="D72" s="128">
        <v>5457</v>
      </c>
      <c r="E72" s="129">
        <v>241</v>
      </c>
      <c r="F72" s="132">
        <v>995</v>
      </c>
    </row>
    <row r="73" spans="1:6" ht="13.5">
      <c r="A73" s="122">
        <v>23</v>
      </c>
      <c r="B73" s="128">
        <v>5838</v>
      </c>
      <c r="C73" s="129">
        <v>419</v>
      </c>
      <c r="D73" s="128">
        <v>5712</v>
      </c>
      <c r="E73" s="129">
        <v>241</v>
      </c>
      <c r="F73" s="133">
        <v>1324</v>
      </c>
    </row>
    <row r="74" spans="1:6" ht="13.5">
      <c r="A74" s="122">
        <v>24</v>
      </c>
      <c r="B74" s="128">
        <v>4631</v>
      </c>
      <c r="C74" s="129">
        <v>419</v>
      </c>
      <c r="D74" s="128">
        <v>5837</v>
      </c>
      <c r="E74" s="129">
        <v>241</v>
      </c>
      <c r="F74" s="149">
        <v>1578</v>
      </c>
    </row>
    <row r="75" spans="1:6" ht="13.5">
      <c r="A75" s="122">
        <v>25</v>
      </c>
      <c r="B75" s="128">
        <v>4614</v>
      </c>
      <c r="C75" s="129">
        <v>419</v>
      </c>
      <c r="D75" s="128">
        <v>5967</v>
      </c>
      <c r="E75" s="129">
        <v>240</v>
      </c>
      <c r="F75" s="149">
        <v>1928</v>
      </c>
    </row>
    <row r="76" spans="1:6" ht="13.5">
      <c r="A76" s="122">
        <v>26</v>
      </c>
      <c r="B76" s="128">
        <v>4609</v>
      </c>
      <c r="C76" s="129">
        <v>417</v>
      </c>
      <c r="D76" s="128">
        <v>6148</v>
      </c>
      <c r="E76" s="129">
        <v>240</v>
      </c>
      <c r="F76" s="149">
        <v>2136</v>
      </c>
    </row>
    <row r="77" spans="1:6" ht="13.5">
      <c r="A77" s="123">
        <v>27</v>
      </c>
      <c r="B77" s="199">
        <v>4385</v>
      </c>
      <c r="C77" s="205">
        <v>2</v>
      </c>
      <c r="D77" s="199">
        <v>6331</v>
      </c>
      <c r="E77" s="205">
        <v>240</v>
      </c>
      <c r="F77" s="206">
        <v>2361</v>
      </c>
    </row>
    <row r="78" spans="5:6" ht="13.5">
      <c r="E78" s="371" t="s">
        <v>103</v>
      </c>
      <c r="F78" s="373"/>
    </row>
    <row r="79" ht="9" customHeight="1"/>
    <row r="80" spans="1:4" ht="13.5">
      <c r="A80" s="264" t="s">
        <v>216</v>
      </c>
      <c r="B80" s="264"/>
      <c r="C80" s="264"/>
      <c r="D80" s="264"/>
    </row>
    <row r="81" spans="6:7" ht="13.5">
      <c r="F81" s="377" t="s">
        <v>309</v>
      </c>
      <c r="G81" s="375"/>
    </row>
    <row r="82" spans="1:7" ht="13.5">
      <c r="A82" s="255" t="s">
        <v>187</v>
      </c>
      <c r="B82" s="314" t="s">
        <v>98</v>
      </c>
      <c r="C82" s="376"/>
      <c r="D82" s="314" t="s">
        <v>99</v>
      </c>
      <c r="E82" s="376"/>
      <c r="F82" s="314" t="s">
        <v>100</v>
      </c>
      <c r="G82" s="376"/>
    </row>
    <row r="83" spans="1:7" ht="13.5">
      <c r="A83" s="255"/>
      <c r="B83" s="23" t="s">
        <v>82</v>
      </c>
      <c r="C83" s="23" t="s">
        <v>101</v>
      </c>
      <c r="D83" s="23" t="s">
        <v>82</v>
      </c>
      <c r="E83" s="23" t="s">
        <v>102</v>
      </c>
      <c r="F83" s="23" t="s">
        <v>82</v>
      </c>
      <c r="G83" s="23" t="s">
        <v>102</v>
      </c>
    </row>
    <row r="84" spans="1:7" ht="13.5">
      <c r="A84" s="122" t="s">
        <v>398</v>
      </c>
      <c r="B84" s="127">
        <v>33551</v>
      </c>
      <c r="C84" s="128" t="s">
        <v>328</v>
      </c>
      <c r="D84" s="128">
        <v>108266</v>
      </c>
      <c r="E84" s="129">
        <v>391</v>
      </c>
      <c r="F84" s="128">
        <v>273407</v>
      </c>
      <c r="G84" s="130">
        <v>987</v>
      </c>
    </row>
    <row r="85" spans="1:7" ht="13.5">
      <c r="A85" s="122">
        <v>13</v>
      </c>
      <c r="B85" s="127">
        <v>35292</v>
      </c>
      <c r="C85" s="128">
        <v>1741</v>
      </c>
      <c r="D85" s="128">
        <v>109354</v>
      </c>
      <c r="E85" s="129">
        <v>389</v>
      </c>
      <c r="F85" s="128">
        <v>278543</v>
      </c>
      <c r="G85" s="130">
        <v>991</v>
      </c>
    </row>
    <row r="86" spans="1:7" ht="13.5">
      <c r="A86" s="122">
        <v>14</v>
      </c>
      <c r="B86" s="127">
        <v>37191</v>
      </c>
      <c r="C86" s="128">
        <v>1899</v>
      </c>
      <c r="D86" s="128">
        <v>114066</v>
      </c>
      <c r="E86" s="129">
        <v>411</v>
      </c>
      <c r="F86" s="128">
        <v>268214</v>
      </c>
      <c r="G86" s="130">
        <v>968</v>
      </c>
    </row>
    <row r="87" spans="1:7" ht="13.5">
      <c r="A87" s="122">
        <v>15</v>
      </c>
      <c r="B87" s="127">
        <v>38756</v>
      </c>
      <c r="C87" s="128">
        <v>1565</v>
      </c>
      <c r="D87" s="128">
        <v>118267</v>
      </c>
      <c r="E87" s="129">
        <v>425</v>
      </c>
      <c r="F87" s="128">
        <v>273665</v>
      </c>
      <c r="G87" s="130">
        <v>984</v>
      </c>
    </row>
    <row r="88" spans="1:7" ht="13.5">
      <c r="A88" s="122">
        <v>16</v>
      </c>
      <c r="B88" s="127">
        <v>40376</v>
      </c>
      <c r="C88" s="128">
        <v>1620</v>
      </c>
      <c r="D88" s="128">
        <v>117657</v>
      </c>
      <c r="E88" s="129">
        <v>417</v>
      </c>
      <c r="F88" s="128">
        <v>299514</v>
      </c>
      <c r="G88" s="118">
        <v>1062</v>
      </c>
    </row>
    <row r="89" spans="1:7" ht="13.5">
      <c r="A89" s="122">
        <v>17</v>
      </c>
      <c r="B89" s="127">
        <v>42486</v>
      </c>
      <c r="C89" s="128">
        <v>2110</v>
      </c>
      <c r="D89" s="128">
        <v>113997</v>
      </c>
      <c r="E89" s="129">
        <v>393</v>
      </c>
      <c r="F89" s="128">
        <v>288820</v>
      </c>
      <c r="G89" s="118">
        <v>996</v>
      </c>
    </row>
    <row r="90" spans="1:7" ht="13.5">
      <c r="A90" s="122">
        <v>18</v>
      </c>
      <c r="B90" s="127">
        <v>44064</v>
      </c>
      <c r="C90" s="128">
        <v>1578</v>
      </c>
      <c r="D90" s="128">
        <v>114297</v>
      </c>
      <c r="E90" s="129">
        <v>394</v>
      </c>
      <c r="F90" s="128">
        <v>296417</v>
      </c>
      <c r="G90" s="118">
        <v>1022</v>
      </c>
    </row>
    <row r="91" spans="1:7" ht="13.5">
      <c r="A91" s="122">
        <v>19</v>
      </c>
      <c r="B91" s="127">
        <v>45753</v>
      </c>
      <c r="C91" s="128">
        <v>1689</v>
      </c>
      <c r="D91" s="128">
        <v>112017</v>
      </c>
      <c r="E91" s="129">
        <v>372</v>
      </c>
      <c r="F91" s="128">
        <v>294460</v>
      </c>
      <c r="G91" s="118">
        <v>978</v>
      </c>
    </row>
    <row r="92" spans="1:7" ht="13.5">
      <c r="A92" s="122">
        <v>20</v>
      </c>
      <c r="B92" s="127">
        <v>46891</v>
      </c>
      <c r="C92" s="128">
        <v>1251</v>
      </c>
      <c r="D92" s="128">
        <v>112025</v>
      </c>
      <c r="E92" s="129">
        <v>373</v>
      </c>
      <c r="F92" s="128">
        <v>295357</v>
      </c>
      <c r="G92" s="118">
        <v>985</v>
      </c>
    </row>
    <row r="93" spans="1:21" ht="13.5">
      <c r="A93" s="122">
        <v>21</v>
      </c>
      <c r="B93" s="127">
        <v>48233</v>
      </c>
      <c r="C93" s="128">
        <v>1342</v>
      </c>
      <c r="D93" s="128">
        <v>110982</v>
      </c>
      <c r="E93" s="129">
        <v>367</v>
      </c>
      <c r="F93" s="128">
        <v>301620</v>
      </c>
      <c r="G93" s="118">
        <v>999</v>
      </c>
      <c r="R93" s="126"/>
      <c r="S93" s="124" t="s">
        <v>132</v>
      </c>
      <c r="T93" s="124" t="s">
        <v>133</v>
      </c>
      <c r="U93" s="125" t="s">
        <v>134</v>
      </c>
    </row>
    <row r="94" spans="1:21" ht="13.5">
      <c r="A94" s="122">
        <v>22</v>
      </c>
      <c r="B94" s="127">
        <v>49712</v>
      </c>
      <c r="C94" s="128">
        <v>1479</v>
      </c>
      <c r="D94" s="128">
        <v>119845</v>
      </c>
      <c r="E94" s="129">
        <v>407</v>
      </c>
      <c r="F94" s="128">
        <v>410333</v>
      </c>
      <c r="G94" s="118">
        <v>1395</v>
      </c>
      <c r="R94" s="136" t="s">
        <v>326</v>
      </c>
      <c r="S94" s="127">
        <v>49712</v>
      </c>
      <c r="T94" s="128">
        <v>119845</v>
      </c>
      <c r="U94" s="131">
        <v>410333</v>
      </c>
    </row>
    <row r="95" spans="1:21" ht="13.5">
      <c r="A95" s="122">
        <v>23</v>
      </c>
      <c r="B95" s="128">
        <v>50789</v>
      </c>
      <c r="C95" s="128">
        <v>1077</v>
      </c>
      <c r="D95" s="128">
        <v>117680</v>
      </c>
      <c r="E95" s="129">
        <v>390</v>
      </c>
      <c r="F95" s="128">
        <v>411233</v>
      </c>
      <c r="G95" s="118">
        <v>1366</v>
      </c>
      <c r="R95" s="136">
        <v>23</v>
      </c>
      <c r="S95" s="128">
        <v>50789</v>
      </c>
      <c r="T95" s="128">
        <v>117680</v>
      </c>
      <c r="U95" s="131">
        <v>411233</v>
      </c>
    </row>
    <row r="96" spans="1:21" ht="13.5">
      <c r="A96" s="122">
        <v>24</v>
      </c>
      <c r="B96" s="150">
        <v>51783</v>
      </c>
      <c r="C96" s="150">
        <v>994</v>
      </c>
      <c r="D96" s="150">
        <v>113726</v>
      </c>
      <c r="E96" s="151">
        <v>379</v>
      </c>
      <c r="F96" s="150">
        <v>398344</v>
      </c>
      <c r="G96" s="152">
        <v>1327</v>
      </c>
      <c r="R96" s="136">
        <v>24</v>
      </c>
      <c r="S96" s="150">
        <v>51783</v>
      </c>
      <c r="T96" s="150">
        <v>113726</v>
      </c>
      <c r="U96" s="153">
        <v>398344</v>
      </c>
    </row>
    <row r="97" spans="1:21" ht="13.5">
      <c r="A97" s="122">
        <v>25</v>
      </c>
      <c r="B97" s="150">
        <v>52453</v>
      </c>
      <c r="C97" s="150">
        <v>670</v>
      </c>
      <c r="D97" s="150">
        <v>107614</v>
      </c>
      <c r="E97" s="151">
        <v>358</v>
      </c>
      <c r="F97" s="150">
        <v>405478</v>
      </c>
      <c r="G97" s="152">
        <v>1351</v>
      </c>
      <c r="R97" s="136">
        <v>25</v>
      </c>
      <c r="S97" s="150">
        <v>52453</v>
      </c>
      <c r="T97" s="150">
        <v>107614</v>
      </c>
      <c r="U97" s="153">
        <v>405478</v>
      </c>
    </row>
    <row r="98" spans="1:21" ht="13.5">
      <c r="A98" s="122">
        <v>26</v>
      </c>
      <c r="B98" s="150">
        <v>53306</v>
      </c>
      <c r="C98" s="150">
        <v>853</v>
      </c>
      <c r="D98" s="150">
        <v>98884</v>
      </c>
      <c r="E98" s="151">
        <v>328</v>
      </c>
      <c r="F98" s="150">
        <v>437934</v>
      </c>
      <c r="G98" s="152">
        <v>1454</v>
      </c>
      <c r="R98" s="136">
        <v>26</v>
      </c>
      <c r="S98" s="150">
        <v>53306</v>
      </c>
      <c r="T98" s="150">
        <v>98884</v>
      </c>
      <c r="U98" s="153">
        <v>437934</v>
      </c>
    </row>
    <row r="99" spans="1:21" ht="13.5">
      <c r="A99" s="123">
        <v>27</v>
      </c>
      <c r="B99" s="207">
        <v>53872</v>
      </c>
      <c r="C99" s="207">
        <v>566</v>
      </c>
      <c r="D99" s="207">
        <v>102237</v>
      </c>
      <c r="E99" s="208">
        <v>339</v>
      </c>
      <c r="F99" s="207">
        <v>437586</v>
      </c>
      <c r="G99" s="209">
        <v>1453</v>
      </c>
      <c r="R99" s="137">
        <v>27</v>
      </c>
      <c r="S99" s="135">
        <v>53872</v>
      </c>
      <c r="T99" s="135">
        <v>102237</v>
      </c>
      <c r="U99" s="190">
        <v>437586</v>
      </c>
    </row>
    <row r="100" spans="1:7" ht="13.5">
      <c r="A100" s="79"/>
      <c r="B100" s="38"/>
      <c r="C100" s="38"/>
      <c r="D100" s="38"/>
      <c r="E100" s="34"/>
      <c r="F100" s="371" t="s">
        <v>103</v>
      </c>
      <c r="G100" s="372"/>
    </row>
    <row r="101" spans="1:21" ht="13.5">
      <c r="A101" s="80" t="s">
        <v>270</v>
      </c>
      <c r="B101" s="25" t="s">
        <v>311</v>
      </c>
      <c r="C101" s="25"/>
      <c r="D101" s="25"/>
      <c r="E101" s="25"/>
      <c r="F101" s="2"/>
      <c r="G101" s="25"/>
      <c r="S101" s="38"/>
      <c r="T101" s="38"/>
      <c r="U101" s="38"/>
    </row>
    <row r="102" spans="1:21" ht="13.5">
      <c r="A102" s="25"/>
      <c r="B102" s="25" t="s">
        <v>271</v>
      </c>
      <c r="C102" s="25"/>
      <c r="D102" s="25"/>
      <c r="E102" s="25"/>
      <c r="F102" s="2"/>
      <c r="G102" s="25"/>
      <c r="S102" s="38"/>
      <c r="T102" s="38"/>
      <c r="U102" s="38"/>
    </row>
    <row r="103" spans="1:21" ht="11.25" customHeight="1">
      <c r="A103" s="25"/>
      <c r="B103" s="25"/>
      <c r="C103" s="25"/>
      <c r="D103" s="25"/>
      <c r="E103" s="25"/>
      <c r="F103" s="25"/>
      <c r="G103" s="25"/>
      <c r="S103" s="38"/>
      <c r="T103" s="38"/>
      <c r="U103" s="38"/>
    </row>
    <row r="104" spans="6:19" ht="13.5">
      <c r="F104" s="2"/>
      <c r="R104" s="56"/>
      <c r="S104" s="56"/>
    </row>
    <row r="105" spans="6:21" ht="13.5">
      <c r="F105" s="2"/>
      <c r="R105" s="56"/>
      <c r="S105" s="56"/>
      <c r="T105" s="56"/>
      <c r="U105" s="56"/>
    </row>
    <row r="109" ht="10.5" customHeight="1"/>
    <row r="110" spans="2:4" ht="13.5">
      <c r="B110" s="13"/>
      <c r="C110" s="13"/>
      <c r="D110" s="13"/>
    </row>
    <row r="111" spans="2:4" ht="13.5">
      <c r="B111" s="13"/>
      <c r="C111" s="13"/>
      <c r="D111" s="13"/>
    </row>
    <row r="112" spans="2:4" ht="13.5">
      <c r="B112" s="13"/>
      <c r="C112" s="13"/>
      <c r="D112" s="13"/>
    </row>
    <row r="113" spans="2:4" ht="13.5">
      <c r="B113" s="13"/>
      <c r="C113" s="13"/>
      <c r="D113" s="13"/>
    </row>
    <row r="114" spans="2:4" ht="13.5">
      <c r="B114" s="13"/>
      <c r="C114" s="13"/>
      <c r="D114" s="13"/>
    </row>
    <row r="115" spans="2:4" ht="13.5">
      <c r="B115" s="13"/>
      <c r="C115" s="13"/>
      <c r="D115" s="13"/>
    </row>
    <row r="116" spans="2:4" ht="13.5">
      <c r="B116" s="13"/>
      <c r="C116" s="13"/>
      <c r="D116" s="13"/>
    </row>
    <row r="117" spans="2:4" ht="13.5">
      <c r="B117" s="13"/>
      <c r="C117" s="13"/>
      <c r="D117" s="13"/>
    </row>
    <row r="118" spans="2:4" ht="13.5">
      <c r="B118" s="13"/>
      <c r="C118" s="13"/>
      <c r="D118" s="13"/>
    </row>
    <row r="119" spans="2:4" ht="13.5">
      <c r="B119" s="13"/>
      <c r="C119" s="13"/>
      <c r="D119" s="13"/>
    </row>
    <row r="120" spans="2:4" ht="13.5">
      <c r="B120" s="13"/>
      <c r="C120" s="13"/>
      <c r="D120" s="13"/>
    </row>
    <row r="121" spans="1:4" ht="13.5">
      <c r="A121" s="56"/>
      <c r="B121" s="38"/>
      <c r="C121" s="38"/>
      <c r="D121" s="38"/>
    </row>
    <row r="122" spans="1:4" ht="13.5">
      <c r="A122" s="56"/>
      <c r="B122" s="38"/>
      <c r="C122" s="38"/>
      <c r="D122" s="38"/>
    </row>
    <row r="123" spans="2:4" ht="13.5">
      <c r="B123" s="38"/>
      <c r="C123" s="38"/>
      <c r="D123" s="38"/>
    </row>
  </sheetData>
  <sheetProtection/>
  <mergeCells count="17">
    <mergeCell ref="A1:E1"/>
    <mergeCell ref="A82:A83"/>
    <mergeCell ref="A80:D80"/>
    <mergeCell ref="B82:C82"/>
    <mergeCell ref="D82:E82"/>
    <mergeCell ref="A64:A65"/>
    <mergeCell ref="D64:D65"/>
    <mergeCell ref="F100:G100"/>
    <mergeCell ref="G40:H40"/>
    <mergeCell ref="H2:I2"/>
    <mergeCell ref="E63:F63"/>
    <mergeCell ref="F82:G82"/>
    <mergeCell ref="F81:G81"/>
    <mergeCell ref="E78:F78"/>
    <mergeCell ref="F64:F65"/>
    <mergeCell ref="G22:H22"/>
    <mergeCell ref="H20:I20"/>
  </mergeCells>
  <printOptions/>
  <pageMargins left="0.7480314960629921" right="0.31496062992125984" top="0.5511811023622047" bottom="0.07874015748031496" header="0.31496062992125984" footer="0.31496062992125984"/>
  <pageSetup firstPageNumber="64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3.5"/>
  <sheetData>
    <row r="1" spans="1:4" ht="17.25" customHeight="1">
      <c r="A1" s="385" t="s">
        <v>272</v>
      </c>
      <c r="B1" s="385"/>
      <c r="C1" s="385"/>
      <c r="D1" s="385"/>
    </row>
    <row r="2" spans="6:9" ht="13.5">
      <c r="F2" s="371"/>
      <c r="G2" s="371"/>
      <c r="H2" s="371" t="s">
        <v>273</v>
      </c>
      <c r="I2" s="371"/>
    </row>
    <row r="3" spans="1:9" ht="19.5" customHeight="1">
      <c r="A3" s="383" t="s">
        <v>187</v>
      </c>
      <c r="B3" s="387" t="s">
        <v>274</v>
      </c>
      <c r="C3" s="388"/>
      <c r="D3" s="387" t="s">
        <v>275</v>
      </c>
      <c r="E3" s="388"/>
      <c r="F3" s="387" t="s">
        <v>276</v>
      </c>
      <c r="G3" s="388"/>
      <c r="H3" s="387" t="s">
        <v>277</v>
      </c>
      <c r="I3" s="388"/>
    </row>
    <row r="4" spans="1:9" ht="19.5" customHeight="1">
      <c r="A4" s="386"/>
      <c r="B4" s="23" t="s">
        <v>82</v>
      </c>
      <c r="C4" s="23" t="s">
        <v>102</v>
      </c>
      <c r="D4" s="23" t="s">
        <v>82</v>
      </c>
      <c r="E4" s="23" t="s">
        <v>102</v>
      </c>
      <c r="F4" s="23" t="s">
        <v>82</v>
      </c>
      <c r="G4" s="23" t="s">
        <v>102</v>
      </c>
      <c r="H4" s="23" t="s">
        <v>82</v>
      </c>
      <c r="I4" s="23" t="s">
        <v>102</v>
      </c>
    </row>
    <row r="5" spans="1:9" ht="19.5" customHeight="1">
      <c r="A5" s="108" t="s">
        <v>400</v>
      </c>
      <c r="B5" s="110">
        <v>61639</v>
      </c>
      <c r="C5" s="109">
        <v>178</v>
      </c>
      <c r="D5" s="110">
        <v>16047</v>
      </c>
      <c r="E5" s="109">
        <v>54</v>
      </c>
      <c r="F5" s="110">
        <v>13702</v>
      </c>
      <c r="G5" s="109">
        <v>56</v>
      </c>
      <c r="H5" s="110">
        <v>11628</v>
      </c>
      <c r="I5" s="111">
        <v>47</v>
      </c>
    </row>
    <row r="6" spans="1:9" ht="19.5" customHeight="1">
      <c r="A6" s="108">
        <v>24</v>
      </c>
      <c r="B6" s="110">
        <v>58131</v>
      </c>
      <c r="C6" s="109">
        <v>168</v>
      </c>
      <c r="D6" s="110">
        <v>14231</v>
      </c>
      <c r="E6" s="109">
        <v>50</v>
      </c>
      <c r="F6" s="110">
        <v>17446</v>
      </c>
      <c r="G6" s="109">
        <v>62</v>
      </c>
      <c r="H6" s="110">
        <v>11838</v>
      </c>
      <c r="I6" s="111">
        <v>46</v>
      </c>
    </row>
    <row r="7" spans="1:9" ht="19.5" customHeight="1">
      <c r="A7" s="108">
        <v>25</v>
      </c>
      <c r="B7" s="166">
        <v>57004</v>
      </c>
      <c r="C7" s="109">
        <v>165</v>
      </c>
      <c r="D7" s="166">
        <v>16274</v>
      </c>
      <c r="E7" s="109">
        <v>56</v>
      </c>
      <c r="F7" s="166">
        <v>14792</v>
      </c>
      <c r="G7" s="109">
        <v>55</v>
      </c>
      <c r="H7" s="166">
        <v>13875</v>
      </c>
      <c r="I7" s="111">
        <v>55</v>
      </c>
    </row>
    <row r="8" spans="1:9" ht="19.5" customHeight="1">
      <c r="A8" s="108">
        <v>26</v>
      </c>
      <c r="B8" s="166">
        <v>30151</v>
      </c>
      <c r="C8" s="109">
        <v>171</v>
      </c>
      <c r="D8" s="166">
        <v>17603</v>
      </c>
      <c r="E8" s="109">
        <v>59</v>
      </c>
      <c r="F8" s="166">
        <v>15004</v>
      </c>
      <c r="G8" s="109">
        <v>54</v>
      </c>
      <c r="H8" s="166">
        <v>12710</v>
      </c>
      <c r="I8" s="111">
        <v>50</v>
      </c>
    </row>
    <row r="9" spans="1:9" ht="19.5" customHeight="1">
      <c r="A9" s="112">
        <v>27</v>
      </c>
      <c r="B9" s="158">
        <v>66972</v>
      </c>
      <c r="C9" s="159">
        <v>194</v>
      </c>
      <c r="D9" s="158">
        <v>15391</v>
      </c>
      <c r="E9" s="159">
        <v>54</v>
      </c>
      <c r="F9" s="158">
        <v>14484</v>
      </c>
      <c r="G9" s="159">
        <v>55</v>
      </c>
      <c r="H9" s="158">
        <v>11665</v>
      </c>
      <c r="I9" s="160">
        <v>46</v>
      </c>
    </row>
    <row r="10" spans="8:9" ht="18" customHeight="1">
      <c r="H10" s="389" t="s">
        <v>278</v>
      </c>
      <c r="I10" s="389"/>
    </row>
    <row r="11" spans="8:9" ht="13.5">
      <c r="H11" s="78"/>
      <c r="I11" s="78"/>
    </row>
    <row r="13" spans="8:9" ht="13.5">
      <c r="H13" s="371" t="s">
        <v>273</v>
      </c>
      <c r="I13" s="371"/>
    </row>
    <row r="14" spans="1:9" ht="19.5" customHeight="1">
      <c r="A14" s="383" t="s">
        <v>187</v>
      </c>
      <c r="B14" s="387" t="s">
        <v>279</v>
      </c>
      <c r="C14" s="388"/>
      <c r="D14" s="387" t="s">
        <v>280</v>
      </c>
      <c r="E14" s="388"/>
      <c r="F14" s="387" t="s">
        <v>281</v>
      </c>
      <c r="G14" s="388"/>
      <c r="H14" s="387" t="s">
        <v>282</v>
      </c>
      <c r="I14" s="388"/>
    </row>
    <row r="15" spans="1:9" ht="19.5" customHeight="1">
      <c r="A15" s="386"/>
      <c r="B15" s="23" t="s">
        <v>82</v>
      </c>
      <c r="C15" s="23" t="s">
        <v>102</v>
      </c>
      <c r="D15" s="23" t="s">
        <v>82</v>
      </c>
      <c r="E15" s="23" t="s">
        <v>102</v>
      </c>
      <c r="F15" s="23" t="s">
        <v>82</v>
      </c>
      <c r="G15" s="23" t="s">
        <v>102</v>
      </c>
      <c r="H15" s="23" t="s">
        <v>82</v>
      </c>
      <c r="I15" s="23" t="s">
        <v>102</v>
      </c>
    </row>
    <row r="16" spans="1:9" ht="19.5" customHeight="1">
      <c r="A16" s="108" t="s">
        <v>400</v>
      </c>
      <c r="B16" s="110">
        <v>11074</v>
      </c>
      <c r="C16" s="113">
        <v>43</v>
      </c>
      <c r="D16" s="110">
        <v>12924</v>
      </c>
      <c r="E16" s="113">
        <v>44</v>
      </c>
      <c r="F16" s="110">
        <v>4453</v>
      </c>
      <c r="G16" s="113">
        <v>16</v>
      </c>
      <c r="H16" s="115">
        <v>13989</v>
      </c>
      <c r="I16" s="114">
        <v>41</v>
      </c>
    </row>
    <row r="17" spans="1:9" ht="19.5" customHeight="1">
      <c r="A17" s="108">
        <v>24</v>
      </c>
      <c r="B17" s="110">
        <v>10028</v>
      </c>
      <c r="C17" s="113">
        <v>34</v>
      </c>
      <c r="D17" s="110">
        <v>12131</v>
      </c>
      <c r="E17" s="113">
        <v>41</v>
      </c>
      <c r="F17" s="110">
        <v>4212</v>
      </c>
      <c r="G17" s="113">
        <v>16</v>
      </c>
      <c r="H17" s="115">
        <v>12841</v>
      </c>
      <c r="I17" s="114">
        <v>37</v>
      </c>
    </row>
    <row r="18" spans="1:9" ht="19.5" customHeight="1">
      <c r="A18" s="108">
        <v>25</v>
      </c>
      <c r="B18" s="166">
        <v>11265</v>
      </c>
      <c r="C18" s="167">
        <v>38</v>
      </c>
      <c r="D18" s="166">
        <v>13586</v>
      </c>
      <c r="E18" s="167">
        <v>45</v>
      </c>
      <c r="F18" s="166">
        <v>3719</v>
      </c>
      <c r="G18" s="167">
        <v>14</v>
      </c>
      <c r="H18" s="168">
        <v>13338</v>
      </c>
      <c r="I18" s="169">
        <v>39</v>
      </c>
    </row>
    <row r="19" spans="1:9" ht="19.5" customHeight="1">
      <c r="A19" s="108">
        <v>26</v>
      </c>
      <c r="B19" s="166">
        <v>11498</v>
      </c>
      <c r="C19" s="167">
        <v>39</v>
      </c>
      <c r="D19" s="166">
        <v>13267</v>
      </c>
      <c r="E19" s="167">
        <v>44</v>
      </c>
      <c r="F19" s="166">
        <v>1797</v>
      </c>
      <c r="G19" s="167">
        <v>7</v>
      </c>
      <c r="H19" s="168">
        <v>14656</v>
      </c>
      <c r="I19" s="169">
        <v>43</v>
      </c>
    </row>
    <row r="20" spans="1:9" ht="19.5" customHeight="1">
      <c r="A20" s="112">
        <v>27</v>
      </c>
      <c r="B20" s="191">
        <v>14564</v>
      </c>
      <c r="C20" s="161">
        <v>50</v>
      </c>
      <c r="D20" s="158">
        <v>12235</v>
      </c>
      <c r="E20" s="161">
        <v>40</v>
      </c>
      <c r="F20" s="158">
        <v>2119</v>
      </c>
      <c r="G20" s="161">
        <v>8</v>
      </c>
      <c r="H20" s="162">
        <v>13590</v>
      </c>
      <c r="I20" s="163">
        <v>40</v>
      </c>
    </row>
    <row r="21" spans="8:9" ht="20.25" customHeight="1">
      <c r="H21" s="389" t="s">
        <v>278</v>
      </c>
      <c r="I21" s="389"/>
    </row>
  </sheetData>
  <sheetProtection/>
  <mergeCells count="16">
    <mergeCell ref="H21:I21"/>
    <mergeCell ref="H10:I10"/>
    <mergeCell ref="H13:I13"/>
    <mergeCell ref="A14:A15"/>
    <mergeCell ref="B14:C14"/>
    <mergeCell ref="D14:E14"/>
    <mergeCell ref="F14:G14"/>
    <mergeCell ref="H14:I14"/>
    <mergeCell ref="A1:D1"/>
    <mergeCell ref="F2:G2"/>
    <mergeCell ref="H2:I2"/>
    <mergeCell ref="A3:A4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13">
      <selection activeCell="B45" sqref="B45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3" ht="20.25" customHeight="1">
      <c r="A1" s="99" t="s">
        <v>283</v>
      </c>
      <c r="B1" s="99"/>
      <c r="C1" s="81"/>
    </row>
    <row r="2" spans="3:7" ht="13.5" customHeight="1">
      <c r="C2" s="82" t="s">
        <v>273</v>
      </c>
      <c r="G2" s="78"/>
    </row>
    <row r="3" spans="1:7" ht="18" customHeight="1">
      <c r="A3" s="255" t="s">
        <v>187</v>
      </c>
      <c r="B3" s="314" t="s">
        <v>284</v>
      </c>
      <c r="C3" s="376"/>
      <c r="D3" s="83"/>
      <c r="E3" s="83"/>
      <c r="F3" s="83"/>
      <c r="G3" s="84"/>
    </row>
    <row r="4" spans="1:7" ht="18" customHeight="1">
      <c r="A4" s="255"/>
      <c r="B4" s="85" t="s">
        <v>285</v>
      </c>
      <c r="C4" s="85" t="s">
        <v>286</v>
      </c>
      <c r="D4" s="86"/>
      <c r="E4" s="86"/>
      <c r="F4" s="86"/>
      <c r="G4" s="86"/>
    </row>
    <row r="5" spans="1:7" ht="18" customHeight="1">
      <c r="A5" s="116" t="s">
        <v>400</v>
      </c>
      <c r="B5" s="117">
        <v>78155</v>
      </c>
      <c r="C5" s="118">
        <v>16888</v>
      </c>
      <c r="D5" s="38"/>
      <c r="E5" s="34"/>
      <c r="F5" s="34"/>
      <c r="G5" s="38"/>
    </row>
    <row r="6" spans="1:7" ht="18" customHeight="1">
      <c r="A6" s="116">
        <v>24</v>
      </c>
      <c r="B6" s="154">
        <v>83663</v>
      </c>
      <c r="C6" s="155">
        <v>16710</v>
      </c>
      <c r="D6" s="38"/>
      <c r="E6" s="34"/>
      <c r="F6" s="34"/>
      <c r="G6" s="38"/>
    </row>
    <row r="7" spans="1:7" ht="18" customHeight="1">
      <c r="A7" s="116">
        <v>25</v>
      </c>
      <c r="B7" s="154">
        <v>77548</v>
      </c>
      <c r="C7" s="155">
        <v>19335</v>
      </c>
      <c r="D7" s="38"/>
      <c r="E7" s="34"/>
      <c r="F7" s="34"/>
      <c r="G7" s="38"/>
    </row>
    <row r="8" spans="1:7" ht="18" customHeight="1">
      <c r="A8" s="116">
        <v>26</v>
      </c>
      <c r="B8" s="154">
        <v>88003</v>
      </c>
      <c r="C8" s="155">
        <v>18222</v>
      </c>
      <c r="D8" s="38"/>
      <c r="E8" s="34"/>
      <c r="F8" s="34"/>
      <c r="G8" s="38"/>
    </row>
    <row r="9" spans="1:7" ht="18" customHeight="1">
      <c r="A9" s="119">
        <v>27</v>
      </c>
      <c r="B9" s="138">
        <v>97240</v>
      </c>
      <c r="C9" s="139">
        <v>20574</v>
      </c>
      <c r="D9" s="38"/>
      <c r="E9" s="34"/>
      <c r="F9" s="34"/>
      <c r="G9" s="38"/>
    </row>
    <row r="10" spans="3:4" ht="16.5" customHeight="1">
      <c r="C10" s="142" t="s">
        <v>327</v>
      </c>
      <c r="D10" s="89"/>
    </row>
    <row r="11" ht="15" customHeight="1">
      <c r="G11" s="82" t="s">
        <v>273</v>
      </c>
    </row>
    <row r="12" spans="1:7" ht="18" customHeight="1">
      <c r="A12" s="255" t="s">
        <v>187</v>
      </c>
      <c r="B12" s="390" t="s">
        <v>310</v>
      </c>
      <c r="C12" s="391"/>
      <c r="D12" s="391"/>
      <c r="E12" s="391"/>
      <c r="F12" s="391"/>
      <c r="G12" s="392"/>
    </row>
    <row r="13" spans="1:7" ht="19.5" customHeight="1">
      <c r="A13" s="255"/>
      <c r="B13" s="85" t="s">
        <v>287</v>
      </c>
      <c r="C13" s="85" t="s">
        <v>288</v>
      </c>
      <c r="D13" s="85" t="s">
        <v>289</v>
      </c>
      <c r="E13" s="85" t="s">
        <v>290</v>
      </c>
      <c r="F13" s="90" t="s">
        <v>291</v>
      </c>
      <c r="G13" s="85" t="s">
        <v>294</v>
      </c>
    </row>
    <row r="14" spans="1:7" ht="18" customHeight="1">
      <c r="A14" s="116" t="s">
        <v>400</v>
      </c>
      <c r="B14" s="93">
        <v>16024</v>
      </c>
      <c r="C14" s="93">
        <v>31554</v>
      </c>
      <c r="D14" s="93">
        <v>18385</v>
      </c>
      <c r="E14" s="93">
        <v>4968</v>
      </c>
      <c r="F14" s="93">
        <v>4058</v>
      </c>
      <c r="G14" s="120">
        <v>11629</v>
      </c>
    </row>
    <row r="15" spans="1:7" ht="18" customHeight="1">
      <c r="A15" s="116">
        <v>24</v>
      </c>
      <c r="B15" s="156">
        <v>14661</v>
      </c>
      <c r="C15" s="156">
        <v>26471</v>
      </c>
      <c r="D15" s="156">
        <v>14876</v>
      </c>
      <c r="E15" s="156">
        <v>3480</v>
      </c>
      <c r="F15" s="156">
        <v>3861</v>
      </c>
      <c r="G15" s="120">
        <v>6837</v>
      </c>
    </row>
    <row r="16" spans="1:7" ht="18" customHeight="1">
      <c r="A16" s="116">
        <v>25</v>
      </c>
      <c r="B16" s="156">
        <v>12921</v>
      </c>
      <c r="C16" s="156">
        <v>28163</v>
      </c>
      <c r="D16" s="156">
        <v>11547</v>
      </c>
      <c r="E16" s="156">
        <v>4507</v>
      </c>
      <c r="F16" s="156">
        <v>3787</v>
      </c>
      <c r="G16" s="120">
        <v>7914</v>
      </c>
    </row>
    <row r="17" spans="1:7" ht="18" customHeight="1">
      <c r="A17" s="116">
        <v>26</v>
      </c>
      <c r="B17" s="156">
        <v>15177</v>
      </c>
      <c r="C17" s="156">
        <v>25636</v>
      </c>
      <c r="D17" s="156">
        <v>11141</v>
      </c>
      <c r="E17" s="156">
        <v>2867</v>
      </c>
      <c r="F17" s="156">
        <v>3467</v>
      </c>
      <c r="G17" s="120">
        <v>14351</v>
      </c>
    </row>
    <row r="18" spans="1:7" ht="18" customHeight="1">
      <c r="A18" s="119">
        <v>27</v>
      </c>
      <c r="B18" s="192">
        <v>14058</v>
      </c>
      <c r="C18" s="140">
        <v>37380</v>
      </c>
      <c r="D18" s="140">
        <v>11092</v>
      </c>
      <c r="E18" s="140">
        <v>3341</v>
      </c>
      <c r="F18" s="140">
        <v>2710</v>
      </c>
      <c r="G18" s="121">
        <v>13495</v>
      </c>
    </row>
    <row r="19" spans="6:7" ht="14.25" customHeight="1">
      <c r="F19" s="88"/>
      <c r="G19" s="142" t="s">
        <v>327</v>
      </c>
    </row>
    <row r="20" ht="15" customHeight="1">
      <c r="G20" s="82" t="s">
        <v>273</v>
      </c>
    </row>
    <row r="21" spans="1:7" ht="18" customHeight="1">
      <c r="A21" s="383" t="s">
        <v>187</v>
      </c>
      <c r="B21" s="314" t="s">
        <v>292</v>
      </c>
      <c r="C21" s="315"/>
      <c r="D21" s="315"/>
      <c r="E21" s="315"/>
      <c r="F21" s="315"/>
      <c r="G21" s="230"/>
    </row>
    <row r="22" spans="1:7" ht="27" customHeight="1">
      <c r="A22" s="384"/>
      <c r="B22" s="85" t="s">
        <v>293</v>
      </c>
      <c r="C22" s="85" t="s">
        <v>294</v>
      </c>
      <c r="D22" s="90" t="s">
        <v>295</v>
      </c>
      <c r="E22" s="85" t="s">
        <v>296</v>
      </c>
      <c r="F22" s="85" t="s">
        <v>297</v>
      </c>
      <c r="G22" s="85" t="s">
        <v>320</v>
      </c>
    </row>
    <row r="23" spans="1:7" ht="18" customHeight="1">
      <c r="A23" s="116" t="s">
        <v>400</v>
      </c>
      <c r="B23" s="93">
        <v>8715</v>
      </c>
      <c r="C23" s="93">
        <v>4375</v>
      </c>
      <c r="D23" s="93">
        <v>9075</v>
      </c>
      <c r="E23" s="93">
        <v>13020</v>
      </c>
      <c r="F23" s="93">
        <v>8080</v>
      </c>
      <c r="G23" s="94">
        <v>0</v>
      </c>
    </row>
    <row r="24" spans="1:7" ht="18" customHeight="1">
      <c r="A24" s="116">
        <v>24</v>
      </c>
      <c r="B24" s="156">
        <v>10760</v>
      </c>
      <c r="C24" s="156">
        <v>4040</v>
      </c>
      <c r="D24" s="156">
        <v>6775</v>
      </c>
      <c r="E24" s="156">
        <v>22480</v>
      </c>
      <c r="F24" s="156">
        <v>5580</v>
      </c>
      <c r="G24" s="157">
        <v>270</v>
      </c>
    </row>
    <row r="25" spans="1:7" ht="18" customHeight="1">
      <c r="A25" s="116">
        <v>25</v>
      </c>
      <c r="B25" s="156">
        <v>9155</v>
      </c>
      <c r="C25" s="156">
        <v>3980</v>
      </c>
      <c r="D25" s="156">
        <v>6425</v>
      </c>
      <c r="E25" s="156">
        <v>17840</v>
      </c>
      <c r="F25" s="156">
        <v>6725</v>
      </c>
      <c r="G25" s="157">
        <v>150</v>
      </c>
    </row>
    <row r="26" spans="1:7" ht="18" customHeight="1">
      <c r="A26" s="116">
        <v>26</v>
      </c>
      <c r="B26" s="156">
        <v>7915</v>
      </c>
      <c r="C26" s="156">
        <v>3660</v>
      </c>
      <c r="D26" s="156">
        <v>4755</v>
      </c>
      <c r="E26" s="156">
        <v>21160</v>
      </c>
      <c r="F26" s="156">
        <v>6700</v>
      </c>
      <c r="G26" s="157">
        <v>280</v>
      </c>
    </row>
    <row r="27" spans="1:7" ht="18" customHeight="1">
      <c r="A27" s="119">
        <v>27</v>
      </c>
      <c r="B27" s="192">
        <v>9955</v>
      </c>
      <c r="C27" s="140">
        <v>3590</v>
      </c>
      <c r="D27" s="140">
        <v>6599</v>
      </c>
      <c r="E27" s="140">
        <v>21090</v>
      </c>
      <c r="F27" s="140">
        <v>4790</v>
      </c>
      <c r="G27" s="141">
        <v>210</v>
      </c>
    </row>
    <row r="28" ht="15" customHeight="1">
      <c r="G28" s="142" t="s">
        <v>327</v>
      </c>
    </row>
    <row r="29" spans="3:7" ht="15" customHeight="1">
      <c r="C29" s="82" t="s">
        <v>273</v>
      </c>
      <c r="E29" s="96"/>
      <c r="F29" s="96"/>
      <c r="G29" s="143"/>
    </row>
    <row r="30" spans="1:7" ht="18" customHeight="1">
      <c r="A30" s="255" t="s">
        <v>187</v>
      </c>
      <c r="B30" s="314" t="s">
        <v>298</v>
      </c>
      <c r="C30" s="376"/>
      <c r="D30" s="96" t="s">
        <v>312</v>
      </c>
      <c r="E30" s="96"/>
      <c r="F30" s="97"/>
      <c r="G30" s="98"/>
    </row>
    <row r="31" spans="1:7" ht="33" customHeight="1">
      <c r="A31" s="255"/>
      <c r="B31" s="91" t="s">
        <v>299</v>
      </c>
      <c r="C31" s="92" t="s">
        <v>300</v>
      </c>
      <c r="G31" s="56"/>
    </row>
    <row r="32" spans="1:7" ht="18" customHeight="1">
      <c r="A32" s="116" t="s">
        <v>400</v>
      </c>
      <c r="B32" s="93">
        <v>14856</v>
      </c>
      <c r="C32" s="94">
        <v>1030</v>
      </c>
      <c r="G32" s="56"/>
    </row>
    <row r="33" spans="1:7" ht="18" customHeight="1">
      <c r="A33" s="116">
        <v>24</v>
      </c>
      <c r="B33" s="156">
        <v>15046</v>
      </c>
      <c r="C33" s="157">
        <v>903</v>
      </c>
      <c r="G33" s="56"/>
    </row>
    <row r="34" spans="1:7" ht="18" customHeight="1">
      <c r="A34" s="116">
        <v>25</v>
      </c>
      <c r="B34" s="156">
        <v>16546</v>
      </c>
      <c r="C34" s="157">
        <v>990</v>
      </c>
      <c r="G34" s="56"/>
    </row>
    <row r="35" spans="1:7" ht="18" customHeight="1">
      <c r="A35" s="116">
        <v>26</v>
      </c>
      <c r="B35" s="156">
        <v>15773</v>
      </c>
      <c r="C35" s="157">
        <v>1536</v>
      </c>
      <c r="G35" s="56"/>
    </row>
    <row r="36" spans="1:7" ht="18" customHeight="1">
      <c r="A36" s="119">
        <v>27</v>
      </c>
      <c r="B36" s="192">
        <v>17272</v>
      </c>
      <c r="C36" s="141">
        <v>591</v>
      </c>
      <c r="G36" s="56"/>
    </row>
    <row r="37" spans="3:7" ht="16.5" customHeight="1">
      <c r="C37" s="142" t="s">
        <v>327</v>
      </c>
      <c r="D37" s="89"/>
      <c r="G37" s="56"/>
    </row>
    <row r="38" ht="14.25" customHeight="1">
      <c r="D38" s="82" t="s">
        <v>273</v>
      </c>
    </row>
    <row r="39" spans="1:7" ht="18" customHeight="1">
      <c r="A39" s="255" t="s">
        <v>187</v>
      </c>
      <c r="B39" s="314" t="s">
        <v>313</v>
      </c>
      <c r="C39" s="315"/>
      <c r="D39" s="230"/>
      <c r="E39" s="84"/>
      <c r="F39" s="393"/>
      <c r="G39" s="393"/>
    </row>
    <row r="40" spans="1:7" ht="27.75" customHeight="1">
      <c r="A40" s="255"/>
      <c r="B40" s="85" t="s">
        <v>301</v>
      </c>
      <c r="C40" s="85" t="s">
        <v>302</v>
      </c>
      <c r="D40" s="92" t="s">
        <v>303</v>
      </c>
      <c r="E40" s="95"/>
      <c r="F40" s="86"/>
      <c r="G40" s="86"/>
    </row>
    <row r="41" spans="1:7" ht="18" customHeight="1">
      <c r="A41" s="116" t="s">
        <v>400</v>
      </c>
      <c r="B41" s="93">
        <v>2712</v>
      </c>
      <c r="C41" s="93">
        <v>127084</v>
      </c>
      <c r="D41" s="94">
        <v>1293</v>
      </c>
      <c r="E41" s="87"/>
      <c r="F41" s="87"/>
      <c r="G41" s="87"/>
    </row>
    <row r="42" spans="1:7" ht="18" customHeight="1">
      <c r="A42" s="116">
        <v>24</v>
      </c>
      <c r="B42" s="156">
        <v>2826</v>
      </c>
      <c r="C42" s="156">
        <v>141313</v>
      </c>
      <c r="D42" s="157">
        <v>1468</v>
      </c>
      <c r="E42" s="87"/>
      <c r="F42" s="87"/>
      <c r="G42" s="87"/>
    </row>
    <row r="43" spans="1:7" ht="18" customHeight="1">
      <c r="A43" s="116">
        <v>25</v>
      </c>
      <c r="B43" s="156">
        <v>3830</v>
      </c>
      <c r="C43" s="156">
        <v>146680</v>
      </c>
      <c r="D43" s="157">
        <v>1139</v>
      </c>
      <c r="E43" s="87"/>
      <c r="F43" s="87"/>
      <c r="G43" s="87"/>
    </row>
    <row r="44" spans="1:7" ht="18" customHeight="1">
      <c r="A44" s="116">
        <v>26</v>
      </c>
      <c r="B44" s="156">
        <v>3164</v>
      </c>
      <c r="C44" s="156">
        <v>144896</v>
      </c>
      <c r="D44" s="157">
        <v>1045</v>
      </c>
      <c r="E44" s="87"/>
      <c r="F44" s="87"/>
      <c r="G44" s="87"/>
    </row>
    <row r="45" spans="1:7" ht="18" customHeight="1">
      <c r="A45" s="119">
        <v>27</v>
      </c>
      <c r="B45" s="192">
        <v>2841</v>
      </c>
      <c r="C45" s="140">
        <v>151541</v>
      </c>
      <c r="D45" s="141">
        <v>1342</v>
      </c>
      <c r="E45" s="87"/>
      <c r="F45" s="87"/>
      <c r="G45" s="87"/>
    </row>
    <row r="46" ht="17.25" customHeight="1">
      <c r="D46" s="142" t="s">
        <v>327</v>
      </c>
    </row>
    <row r="47" spans="6:7" ht="17.25" customHeight="1">
      <c r="F47" s="89"/>
      <c r="G47" s="78"/>
    </row>
  </sheetData>
  <sheetProtection/>
  <mergeCells count="11">
    <mergeCell ref="F39:G39"/>
    <mergeCell ref="B39:D39"/>
    <mergeCell ref="A30:A31"/>
    <mergeCell ref="B30:C30"/>
    <mergeCell ref="A39:A40"/>
    <mergeCell ref="A3:A4"/>
    <mergeCell ref="B3:C3"/>
    <mergeCell ref="A12:A13"/>
    <mergeCell ref="A21:A22"/>
    <mergeCell ref="B21:G21"/>
    <mergeCell ref="B12:G12"/>
  </mergeCells>
  <printOptions/>
  <pageMargins left="0.7086614173228347" right="0" top="0.4724409448818898" bottom="0.35433070866141736" header="0.31496062992125984" footer="0.31496062992125984"/>
  <pageSetup firstPageNumber="67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2016-06-03T06:51:17Z</cp:lastPrinted>
  <dcterms:created xsi:type="dcterms:W3CDTF">2003-08-04T02:36:53Z</dcterms:created>
  <dcterms:modified xsi:type="dcterms:W3CDTF">2016-06-03T06:52:29Z</dcterms:modified>
  <cp:category/>
  <cp:version/>
  <cp:contentType/>
  <cp:contentStatus/>
</cp:coreProperties>
</file>