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0" windowWidth="15195" windowHeight="8115" activeTab="0"/>
  </bookViews>
  <sheets>
    <sheet name="第４章" sheetId="1" r:id="rId1"/>
    <sheet name="Ⅳ-1～4" sheetId="2" r:id="rId2"/>
    <sheet name="Ⅳ-5～7" sheetId="3" r:id="rId3"/>
    <sheet name="Ⅳ8.9" sheetId="4" r:id="rId4"/>
  </sheets>
  <definedNames>
    <definedName name="_xlnm.Print_Area" localSheetId="1">'Ⅳ-1～4'!$A$1:$P$103</definedName>
    <definedName name="_xlnm.Print_Area" localSheetId="0">'第４章'!$A$1:$I$45</definedName>
  </definedNames>
  <calcPr fullCalcOnLoad="1"/>
</workbook>
</file>

<file path=xl/sharedStrings.xml><?xml version="1.0" encoding="utf-8"?>
<sst xmlns="http://schemas.openxmlformats.org/spreadsheetml/2006/main" count="609" uniqueCount="195">
  <si>
    <t>各年２月１日現在</t>
  </si>
  <si>
    <t>年　次</t>
  </si>
  <si>
    <t>　動力耕うん機</t>
  </si>
  <si>
    <t>バインダー</t>
  </si>
  <si>
    <t>米麦用乾燥機</t>
  </si>
  <si>
    <t>共有</t>
  </si>
  <si>
    <t>平成2年</t>
  </si>
  <si>
    <t>６．蚕糸業</t>
  </si>
  <si>
    <t>年 度</t>
  </si>
  <si>
    <t>桑園面積</t>
  </si>
  <si>
    <t>飼育戸数</t>
  </si>
  <si>
    <t>掃立卵量</t>
  </si>
  <si>
    <t>収繭量</t>
  </si>
  <si>
    <t>市　別</t>
  </si>
  <si>
    <t>県計</t>
  </si>
  <si>
    <t>市計</t>
  </si>
  <si>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</si>
  <si>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</si>
  <si>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</si>
  <si>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</si>
  <si>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</si>
  <si>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</si>
  <si>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</si>
  <si>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</si>
  <si>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安中市</t>
  </si>
  <si>
    <t>個人所有</t>
  </si>
  <si>
    <t>台</t>
  </si>
  <si>
    <t>戸</t>
  </si>
  <si>
    <t>箱</t>
  </si>
  <si>
    <t>人</t>
  </si>
  <si>
    <t>男</t>
  </si>
  <si>
    <t>女</t>
  </si>
  <si>
    <t>総数</t>
  </si>
  <si>
    <t>農業が主</t>
  </si>
  <si>
    <t>兼業が主</t>
  </si>
  <si>
    <t>専業</t>
  </si>
  <si>
    <t>兼業</t>
  </si>
  <si>
    <t>農家数</t>
  </si>
  <si>
    <t>平成2年</t>
  </si>
  <si>
    <t>年次</t>
  </si>
  <si>
    <t>農家人口</t>
  </si>
  <si>
    <t>農業就業人口</t>
  </si>
  <si>
    <t>一毛作</t>
  </si>
  <si>
    <t>二毛作</t>
  </si>
  <si>
    <t>桑園</t>
  </si>
  <si>
    <t>その他</t>
  </si>
  <si>
    <t>総面積</t>
  </si>
  <si>
    <t>田</t>
  </si>
  <si>
    <t>樹園地</t>
  </si>
  <si>
    <t>米</t>
  </si>
  <si>
    <t>麦類</t>
  </si>
  <si>
    <t>雑穀豆類</t>
  </si>
  <si>
    <t>いも類</t>
  </si>
  <si>
    <t>野菜</t>
  </si>
  <si>
    <t>果実</t>
  </si>
  <si>
    <t>花き</t>
  </si>
  <si>
    <t>工芸</t>
  </si>
  <si>
    <t>種苗</t>
  </si>
  <si>
    <t>養蚕</t>
  </si>
  <si>
    <t>畜産計</t>
  </si>
  <si>
    <t>肉用牛</t>
  </si>
  <si>
    <t>乳用牛</t>
  </si>
  <si>
    <t>豚</t>
  </si>
  <si>
    <t>鶏</t>
  </si>
  <si>
    <t>加工
農作物</t>
  </si>
  <si>
    <t>農家１戸当り生産農業所得</t>
  </si>
  <si>
    <t>耕地１０ａ当り生産農業所得</t>
  </si>
  <si>
    <t>農業専従者一人生産農業所得</t>
  </si>
  <si>
    <t>分析指標（単位：千円）</t>
  </si>
  <si>
    <t>畜　　　　　　　　　産</t>
  </si>
  <si>
    <t>耕　　　　　　　　　　　種</t>
  </si>
  <si>
    <t>総額</t>
  </si>
  <si>
    <t>３．農業粗生産額の状況</t>
  </si>
  <si>
    <t>単位：100万円</t>
  </si>
  <si>
    <t>小麦</t>
  </si>
  <si>
    <t>大麦</t>
  </si>
  <si>
    <t>年度</t>
  </si>
  <si>
    <t>作付面積(ha)</t>
  </si>
  <si>
    <t>収穫量(t)</t>
  </si>
  <si>
    <t>米（水稲）</t>
  </si>
  <si>
    <t>収穫量(t)</t>
  </si>
  <si>
    <t>第Ⅳ章　農業</t>
  </si>
  <si>
    <t>一農家当たり　面積</t>
  </si>
  <si>
    <t>耕種計</t>
  </si>
  <si>
    <t>資料：農林水産統計年報</t>
  </si>
  <si>
    <t>資料：農林水産統計年報</t>
  </si>
  <si>
    <t>トマト</t>
  </si>
  <si>
    <t>ほうれんそう</t>
  </si>
  <si>
    <t>藤岡市</t>
  </si>
  <si>
    <t>鬼石町</t>
  </si>
  <si>
    <t>鬼石町</t>
  </si>
  <si>
    <t>藤岡市</t>
  </si>
  <si>
    <t>鬼石町</t>
  </si>
  <si>
    <t>-</t>
  </si>
  <si>
    <t>-</t>
  </si>
  <si>
    <t>-</t>
  </si>
  <si>
    <t>-</t>
  </si>
  <si>
    <t>販売農家人口</t>
  </si>
  <si>
    <t>販売農家数</t>
  </si>
  <si>
    <t>自給的農家</t>
  </si>
  <si>
    <t>平成17年</t>
  </si>
  <si>
    <t>畑</t>
  </si>
  <si>
    <t>樹園地</t>
  </si>
  <si>
    <t>稲以外</t>
  </si>
  <si>
    <t>普通畑</t>
  </si>
  <si>
    <t>牧草専用地</t>
  </si>
  <si>
    <t>-</t>
  </si>
  <si>
    <t>戸</t>
  </si>
  <si>
    <t>人</t>
  </si>
  <si>
    <t>販売農家数</t>
  </si>
  <si>
    <t>総数</t>
  </si>
  <si>
    <t>専業農家</t>
  </si>
  <si>
    <t>第１種兼業</t>
  </si>
  <si>
    <t>第２種兼業</t>
  </si>
  <si>
    <t>自給的農家</t>
  </si>
  <si>
    <t>総農　家数</t>
  </si>
  <si>
    <t>販売農家人口</t>
  </si>
  <si>
    <t>農業就業人口</t>
  </si>
  <si>
    <t>　　資料：農林業センサス</t>
  </si>
  <si>
    <t>総　数</t>
  </si>
  <si>
    <t>総農家数</t>
  </si>
  <si>
    <t>専業農家</t>
  </si>
  <si>
    <t>第１種兼業</t>
  </si>
  <si>
    <t>第２種兼業</t>
  </si>
  <si>
    <t>１．農家数及び農家人口の推移</t>
  </si>
  <si>
    <t>X</t>
  </si>
  <si>
    <t>資料：農林業センサス</t>
  </si>
  <si>
    <t>-</t>
  </si>
  <si>
    <t>X</t>
  </si>
  <si>
    <t>農用トラクター</t>
  </si>
  <si>
    <t>動力防除機</t>
  </si>
  <si>
    <t>動力田植機</t>
  </si>
  <si>
    <t>自脱型コンバイン</t>
  </si>
  <si>
    <t>-</t>
  </si>
  <si>
    <t>-</t>
  </si>
  <si>
    <t>資料：農林業センサス</t>
  </si>
  <si>
    <t>春　蚕　収　繭　量</t>
  </si>
  <si>
    <t>初　秋　蚕　収　繭　量</t>
  </si>
  <si>
    <t>晩　秋　蚕　収　繭　量</t>
  </si>
  <si>
    <t>収繭量</t>
  </si>
  <si>
    <t>ha</t>
  </si>
  <si>
    <t>ｔ</t>
  </si>
  <si>
    <t>ha</t>
  </si>
  <si>
    <t>－</t>
  </si>
  <si>
    <t>－</t>
  </si>
  <si>
    <t>4.0</t>
  </si>
  <si>
    <t>　　資料：農林水産統計年報</t>
  </si>
  <si>
    <t>農　家　数</t>
  </si>
  <si>
    <t>伊勢崎市</t>
  </si>
  <si>
    <t>X</t>
  </si>
  <si>
    <t>２．経営耕地面積の推移(販売農家）</t>
  </si>
  <si>
    <t>果樹園</t>
  </si>
  <si>
    <t>茶園</t>
  </si>
  <si>
    <t>…</t>
  </si>
  <si>
    <t>…</t>
  </si>
  <si>
    <t>　…</t>
  </si>
  <si>
    <t>平成15年度</t>
  </si>
  <si>
    <t>各年2月1日現在</t>
  </si>
  <si>
    <t>藤岡市</t>
  </si>
  <si>
    <t>飼料用のみ</t>
  </si>
  <si>
    <t>５．農用機械所有状況</t>
  </si>
  <si>
    <t>みどり市</t>
  </si>
  <si>
    <t>富岡市</t>
  </si>
  <si>
    <t>年度</t>
  </si>
  <si>
    <t>件数</t>
  </si>
  <si>
    <t>面積</t>
  </si>
  <si>
    <t>件</t>
  </si>
  <si>
    <t>㎡</t>
  </si>
  <si>
    <t>資料：農業委員会</t>
  </si>
  <si>
    <t>その他</t>
  </si>
  <si>
    <t>８.農地転用状況（許可）</t>
  </si>
  <si>
    <t>９.農地転用状況（届出）</t>
  </si>
  <si>
    <t xml:space="preserve"> 資料：農林業センサス</t>
  </si>
  <si>
    <t>各年2月1日現在　単位：ha</t>
  </si>
  <si>
    <t>各年2月1日現在　単位：ha</t>
  </si>
  <si>
    <t>平成14年度</t>
  </si>
  <si>
    <t>　　　平成22年2月1日現在</t>
  </si>
  <si>
    <t>※平成17年度以降は公表なし</t>
  </si>
  <si>
    <t>住宅用地</t>
  </si>
  <si>
    <t>農業用施設用地</t>
  </si>
  <si>
    <t>店舗等用地</t>
  </si>
  <si>
    <t>資材置場用地</t>
  </si>
  <si>
    <t>駐車場用地</t>
  </si>
  <si>
    <t>工場用地</t>
  </si>
  <si>
    <t>砂利・軽石採取用地</t>
  </si>
  <si>
    <t>※平成19年度以降は公表なし</t>
  </si>
  <si>
    <t>－</t>
  </si>
  <si>
    <t>４.主要農作物の状況</t>
  </si>
  <si>
    <t>平成18年</t>
  </si>
  <si>
    <t>大豆</t>
  </si>
  <si>
    <t>そば</t>
  </si>
  <si>
    <t>－</t>
  </si>
  <si>
    <t>－</t>
  </si>
  <si>
    <t>７．１２市の農家数及び農家人口</t>
  </si>
  <si>
    <t>平成22年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</si>
</sst>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;[Red]\-#,##0.000"/>
    <numFmt numFmtId="182" formatCode="0.0_ "/>
    <numFmt numFmtId="183" formatCode="0_ "/>
    <numFmt numFmtId="184" formatCode="#,##0_ ;[Red]\-#,##0\ "/>
    <numFmt numFmtId="185" formatCode="&quot;¥&quot;#,##0.0;&quot;¥&quot;\-#,##0.0"/>
    <numFmt numFmtId="186" formatCode="#,##0.0"/>
    <numFmt numFmtId="187" formatCode="#,##0_ "/>
    <numFmt numFmtId="188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1"/>
    </font>
    <font>
      <sz val="2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color indexed="10"/>
      <name val="ＭＳ 明朝"/>
      <family val="1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2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thin"/>
      <top style="dash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0" xfId="49" applyFont="1" applyAlignment="1">
      <alignment vertical="center"/>
    </xf>
    <xf numFmtId="0" fontId="0" fillId="0" borderId="0" xfId="0" applyBorder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7" fillId="0" borderId="14" xfId="49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0" fontId="7" fillId="0" borderId="0" xfId="63" applyFont="1" applyBorder="1" applyAlignment="1">
      <alignment horizontal="right"/>
      <protection/>
    </xf>
    <xf numFmtId="0" fontId="7" fillId="0" borderId="0" xfId="0" applyFont="1" applyBorder="1" applyAlignment="1">
      <alignment horizontal="right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 quotePrefix="1">
      <alignment horizontal="right" vertical="center"/>
    </xf>
    <xf numFmtId="38" fontId="7" fillId="0" borderId="15" xfId="49" applyFont="1" applyBorder="1" applyAlignment="1" quotePrefix="1">
      <alignment horizontal="right" vertical="center"/>
    </xf>
    <xf numFmtId="38" fontId="7" fillId="0" borderId="15" xfId="49" applyFont="1" applyBorder="1" applyAlignment="1" quotePrefix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2" fillId="0" borderId="0" xfId="63" applyFont="1" applyBorder="1" applyAlignment="1" quotePrefix="1">
      <alignment horizontal="left"/>
      <protection/>
    </xf>
    <xf numFmtId="0" fontId="12" fillId="0" borderId="0" xfId="0" applyFont="1" applyAlignment="1">
      <alignment vertical="center"/>
    </xf>
    <xf numFmtId="0" fontId="12" fillId="0" borderId="21" xfId="63" applyFont="1" applyBorder="1">
      <alignment/>
      <protection/>
    </xf>
    <xf numFmtId="0" fontId="12" fillId="0" borderId="0" xfId="63" applyFont="1" applyAlignment="1" quotePrefix="1">
      <alignment horizontal="left"/>
      <protection/>
    </xf>
    <xf numFmtId="0" fontId="7" fillId="4" borderId="22" xfId="0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horizontal="center" vertical="center" shrinkToFit="1"/>
    </xf>
    <xf numFmtId="38" fontId="7" fillId="0" borderId="14" xfId="49" applyFont="1" applyBorder="1" applyAlignment="1" quotePrefix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0" xfId="63" applyFont="1" applyBorder="1" applyAlignment="1" quotePrefix="1">
      <alignment horizontal="left"/>
      <protection/>
    </xf>
    <xf numFmtId="0" fontId="14" fillId="0" borderId="0" xfId="63" applyFont="1" applyBorder="1" applyAlignment="1" quotePrefix="1">
      <alignment horizontal="left"/>
      <protection/>
    </xf>
    <xf numFmtId="0" fontId="14" fillId="0" borderId="0" xfId="0" applyFont="1" applyAlignment="1">
      <alignment vertical="center"/>
    </xf>
    <xf numFmtId="0" fontId="13" fillId="0" borderId="0" xfId="63" applyFont="1" applyBorder="1">
      <alignment/>
      <protection/>
    </xf>
    <xf numFmtId="0" fontId="13" fillId="0" borderId="0" xfId="63" applyFont="1" applyAlignment="1" quotePrefix="1">
      <alignment horizontal="left"/>
      <protection/>
    </xf>
    <xf numFmtId="0" fontId="7" fillId="4" borderId="23" xfId="0" applyFont="1" applyFill="1" applyBorder="1" applyAlignment="1">
      <alignment horizontal="center" vertical="center" shrinkToFit="1"/>
    </xf>
    <xf numFmtId="38" fontId="7" fillId="0" borderId="0" xfId="49" applyFont="1" applyFill="1" applyBorder="1" applyAlignment="1">
      <alignment vertical="center"/>
    </xf>
    <xf numFmtId="0" fontId="7" fillId="0" borderId="0" xfId="63" applyFont="1">
      <alignment/>
      <protection/>
    </xf>
    <xf numFmtId="0" fontId="7" fillId="0" borderId="21" xfId="63" applyFont="1" applyBorder="1">
      <alignment/>
      <protection/>
    </xf>
    <xf numFmtId="0" fontId="7" fillId="4" borderId="21" xfId="63" applyFont="1" applyFill="1" applyBorder="1" applyAlignment="1" quotePrefix="1">
      <alignment horizontal="left" vertical="center"/>
      <protection/>
    </xf>
    <xf numFmtId="0" fontId="7" fillId="4" borderId="24" xfId="63" applyFont="1" applyFill="1" applyBorder="1" applyAlignment="1">
      <alignment vertical="center"/>
      <protection/>
    </xf>
    <xf numFmtId="0" fontId="9" fillId="4" borderId="24" xfId="63" applyFont="1" applyFill="1" applyBorder="1" applyAlignment="1">
      <alignment horizontal="center" vertical="center"/>
      <protection/>
    </xf>
    <xf numFmtId="0" fontId="9" fillId="4" borderId="10" xfId="63" applyFont="1" applyFill="1" applyBorder="1" applyAlignment="1">
      <alignment horizontal="center" vertical="center"/>
      <protection/>
    </xf>
    <xf numFmtId="0" fontId="10" fillId="0" borderId="0" xfId="63" applyFont="1" applyBorder="1" applyAlignment="1">
      <alignment horizontal="right"/>
      <protection/>
    </xf>
    <xf numFmtId="0" fontId="10" fillId="0" borderId="13" xfId="63" applyFont="1" applyBorder="1" applyAlignment="1">
      <alignment horizontal="right"/>
      <protection/>
    </xf>
    <xf numFmtId="38" fontId="7" fillId="0" borderId="0" xfId="49" applyFont="1" applyAlignment="1">
      <alignment/>
    </xf>
    <xf numFmtId="38" fontId="7" fillId="0" borderId="0" xfId="49" applyFont="1" applyBorder="1" applyAlignment="1">
      <alignment/>
    </xf>
    <xf numFmtId="38" fontId="7" fillId="0" borderId="13" xfId="49" applyFont="1" applyBorder="1" applyAlignment="1">
      <alignment/>
    </xf>
    <xf numFmtId="38" fontId="7" fillId="0" borderId="15" xfId="49" applyFont="1" applyBorder="1" applyAlignment="1">
      <alignment/>
    </xf>
    <xf numFmtId="0" fontId="7" fillId="0" borderId="15" xfId="63" applyFont="1" applyBorder="1" applyAlignment="1">
      <alignment horizontal="right"/>
      <protection/>
    </xf>
    <xf numFmtId="38" fontId="7" fillId="0" borderId="15" xfId="49" applyFont="1" applyBorder="1" applyAlignment="1">
      <alignment horizontal="right"/>
    </xf>
    <xf numFmtId="0" fontId="7" fillId="0" borderId="15" xfId="63" applyFont="1" applyBorder="1">
      <alignment/>
      <protection/>
    </xf>
    <xf numFmtId="38" fontId="7" fillId="0" borderId="16" xfId="49" applyFont="1" applyBorder="1" applyAlignment="1">
      <alignment/>
    </xf>
    <xf numFmtId="0" fontId="7" fillId="0" borderId="0" xfId="63" applyFont="1" applyBorder="1">
      <alignment/>
      <protection/>
    </xf>
    <xf numFmtId="38" fontId="7" fillId="0" borderId="0" xfId="49" applyFont="1" applyBorder="1" applyAlignment="1">
      <alignment horizontal="right"/>
    </xf>
    <xf numFmtId="38" fontId="7" fillId="0" borderId="13" xfId="49" applyFont="1" applyBorder="1" applyAlignment="1">
      <alignment horizontal="right"/>
    </xf>
    <xf numFmtId="38" fontId="7" fillId="0" borderId="14" xfId="49" applyFont="1" applyBorder="1" applyAlignment="1">
      <alignment/>
    </xf>
    <xf numFmtId="38" fontId="7" fillId="0" borderId="16" xfId="49" applyFont="1" applyBorder="1" applyAlignment="1">
      <alignment horizontal="right"/>
    </xf>
    <xf numFmtId="38" fontId="7" fillId="0" borderId="14" xfId="49" applyFont="1" applyBorder="1" applyAlignment="1">
      <alignment horizontal="right"/>
    </xf>
    <xf numFmtId="0" fontId="9" fillId="4" borderId="24" xfId="63" applyFont="1" applyFill="1" applyBorder="1" applyAlignment="1">
      <alignment horizontal="center"/>
      <protection/>
    </xf>
    <xf numFmtId="0" fontId="9" fillId="4" borderId="21" xfId="63" applyFont="1" applyFill="1" applyBorder="1" applyAlignment="1">
      <alignment horizontal="center"/>
      <protection/>
    </xf>
    <xf numFmtId="0" fontId="9" fillId="4" borderId="10" xfId="63" applyFont="1" applyFill="1" applyBorder="1" applyAlignment="1">
      <alignment horizontal="center"/>
      <protection/>
    </xf>
    <xf numFmtId="0" fontId="10" fillId="0" borderId="0" xfId="63" applyFont="1" applyFill="1" applyBorder="1" applyAlignment="1">
      <alignment horizontal="right"/>
      <protection/>
    </xf>
    <xf numFmtId="0" fontId="10" fillId="0" borderId="20" xfId="63" applyFont="1" applyFill="1" applyBorder="1" applyAlignment="1">
      <alignment horizontal="right"/>
      <protection/>
    </xf>
    <xf numFmtId="0" fontId="7" fillId="0" borderId="13" xfId="63" applyFont="1" applyBorder="1">
      <alignment/>
      <protection/>
    </xf>
    <xf numFmtId="0" fontId="7" fillId="0" borderId="14" xfId="63" applyFont="1" applyBorder="1" applyAlignment="1">
      <alignment horizontal="right" vertical="center"/>
      <protection/>
    </xf>
    <xf numFmtId="0" fontId="7" fillId="0" borderId="15" xfId="63" applyFont="1" applyBorder="1" applyAlignment="1">
      <alignment horizontal="right" vertical="center"/>
      <protection/>
    </xf>
    <xf numFmtId="0" fontId="7" fillId="0" borderId="16" xfId="63" applyFont="1" applyBorder="1" applyAlignment="1">
      <alignment horizontal="right" vertical="center"/>
      <protection/>
    </xf>
    <xf numFmtId="0" fontId="7" fillId="0" borderId="0" xfId="63" applyFont="1" applyBorder="1" applyAlignment="1">
      <alignment horizontal="right" vertical="center"/>
      <protection/>
    </xf>
    <xf numFmtId="176" fontId="7" fillId="0" borderId="0" xfId="63" applyNumberFormat="1" applyFont="1" applyBorder="1" applyAlignment="1" quotePrefix="1">
      <alignment horizontal="right"/>
      <protection/>
    </xf>
    <xf numFmtId="0" fontId="7" fillId="0" borderId="17" xfId="63" applyFont="1" applyBorder="1" applyAlignment="1">
      <alignment horizontal="right" vertical="center"/>
      <protection/>
    </xf>
    <xf numFmtId="0" fontId="7" fillId="0" borderId="19" xfId="63" applyFont="1" applyBorder="1" applyAlignment="1">
      <alignment horizontal="right" vertical="center"/>
      <protection/>
    </xf>
    <xf numFmtId="0" fontId="7" fillId="0" borderId="0" xfId="63" applyNumberFormat="1" applyFont="1" applyBorder="1" applyAlignment="1" quotePrefix="1">
      <alignment horizontal="right"/>
      <protection/>
    </xf>
    <xf numFmtId="0" fontId="7" fillId="0" borderId="13" xfId="63" applyFont="1" applyBorder="1" applyAlignment="1" quotePrefix="1">
      <alignment horizontal="right"/>
      <protection/>
    </xf>
    <xf numFmtId="0" fontId="7" fillId="0" borderId="0" xfId="63" applyFont="1" applyBorder="1" applyAlignment="1" quotePrefix="1">
      <alignment horizontal="right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2" xfId="63" applyFont="1" applyFill="1" applyBorder="1" applyAlignment="1">
      <alignment horizontal="center" vertical="center"/>
      <protection/>
    </xf>
    <xf numFmtId="0" fontId="7" fillId="4" borderId="10" xfId="63" applyFont="1" applyFill="1" applyBorder="1" applyAlignment="1">
      <alignment horizontal="center" vertical="center"/>
      <protection/>
    </xf>
    <xf numFmtId="0" fontId="9" fillId="4" borderId="10" xfId="63" applyFont="1" applyFill="1" applyBorder="1" applyAlignment="1">
      <alignment vertical="center" shrinkToFit="1"/>
      <protection/>
    </xf>
    <xf numFmtId="0" fontId="10" fillId="0" borderId="17" xfId="63" applyFont="1" applyBorder="1" applyAlignment="1">
      <alignment horizontal="right"/>
      <protection/>
    </xf>
    <xf numFmtId="0" fontId="10" fillId="0" borderId="12" xfId="63" applyFont="1" applyFill="1" applyBorder="1" applyAlignment="1">
      <alignment horizontal="right"/>
      <protection/>
    </xf>
    <xf numFmtId="38" fontId="7" fillId="0" borderId="12" xfId="63" applyNumberFormat="1" applyFont="1" applyBorder="1">
      <alignment/>
      <protection/>
    </xf>
    <xf numFmtId="38" fontId="7" fillId="0" borderId="0" xfId="63" applyNumberFormat="1" applyFont="1">
      <alignment/>
      <protection/>
    </xf>
    <xf numFmtId="38" fontId="7" fillId="0" borderId="12" xfId="49" applyFont="1" applyBorder="1" applyAlignment="1">
      <alignment/>
    </xf>
    <xf numFmtId="0" fontId="7" fillId="0" borderId="0" xfId="63" applyFont="1" applyFill="1">
      <alignment/>
      <protection/>
    </xf>
    <xf numFmtId="0" fontId="7" fillId="0" borderId="12" xfId="63" applyFont="1" applyBorder="1">
      <alignment/>
      <protection/>
    </xf>
    <xf numFmtId="38" fontId="15" fillId="0" borderId="0" xfId="49" applyFont="1" applyAlignment="1">
      <alignment/>
    </xf>
    <xf numFmtId="38" fontId="12" fillId="0" borderId="0" xfId="49" applyFont="1" applyAlignment="1">
      <alignment/>
    </xf>
    <xf numFmtId="38" fontId="12" fillId="0" borderId="12" xfId="49" applyFont="1" applyBorder="1" applyAlignment="1">
      <alignment/>
    </xf>
    <xf numFmtId="38" fontId="7" fillId="0" borderId="25" xfId="63" applyNumberFormat="1" applyFont="1" applyBorder="1">
      <alignment/>
      <protection/>
    </xf>
    <xf numFmtId="38" fontId="7" fillId="0" borderId="21" xfId="49" applyFont="1" applyBorder="1" applyAlignment="1">
      <alignment/>
    </xf>
    <xf numFmtId="38" fontId="7" fillId="0" borderId="25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4" xfId="49" applyFont="1" applyBorder="1" applyAlignment="1">
      <alignment vertical="center"/>
    </xf>
    <xf numFmtId="38" fontId="7" fillId="0" borderId="21" xfId="49" applyFont="1" applyBorder="1" applyAlignment="1">
      <alignment horizontal="right" vertical="center"/>
    </xf>
    <xf numFmtId="0" fontId="7" fillId="0" borderId="21" xfId="49" applyNumberFormat="1" applyFont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38" fontId="7" fillId="0" borderId="19" xfId="49" applyFont="1" applyBorder="1" applyAlignment="1">
      <alignment horizontal="right" vertical="center"/>
    </xf>
    <xf numFmtId="0" fontId="7" fillId="0" borderId="0" xfId="63" applyFont="1" applyBorder="1" applyAlignment="1">
      <alignment horizontal="left"/>
      <protection/>
    </xf>
    <xf numFmtId="188" fontId="7" fillId="4" borderId="11" xfId="49" applyNumberFormat="1" applyFont="1" applyFill="1" applyBorder="1" applyAlignment="1">
      <alignment horizontal="center" vertical="center"/>
    </xf>
    <xf numFmtId="188" fontId="7" fillId="0" borderId="0" xfId="49" applyNumberFormat="1" applyFont="1" applyBorder="1" applyAlignment="1">
      <alignment vertical="center"/>
    </xf>
    <xf numFmtId="188" fontId="7" fillId="0" borderId="0" xfId="0" applyNumberFormat="1" applyFont="1" applyAlignment="1">
      <alignment vertical="center"/>
    </xf>
    <xf numFmtId="188" fontId="7" fillId="4" borderId="10" xfId="0" applyNumberFormat="1" applyFont="1" applyFill="1" applyBorder="1" applyAlignment="1">
      <alignment horizontal="center" vertical="center"/>
    </xf>
    <xf numFmtId="188" fontId="7" fillId="4" borderId="10" xfId="49" applyNumberFormat="1" applyFont="1" applyFill="1" applyBorder="1" applyAlignment="1">
      <alignment horizontal="center" vertical="center" shrinkToFit="1"/>
    </xf>
    <xf numFmtId="38" fontId="7" fillId="0" borderId="20" xfId="49" applyFont="1" applyBorder="1" applyAlignment="1">
      <alignment vertical="center"/>
    </xf>
    <xf numFmtId="0" fontId="7" fillId="0" borderId="26" xfId="0" applyFont="1" applyBorder="1" applyAlignment="1">
      <alignment horizontal="right" vertical="center"/>
    </xf>
    <xf numFmtId="38" fontId="7" fillId="0" borderId="27" xfId="49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38" fontId="7" fillId="0" borderId="29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7" fillId="0" borderId="26" xfId="49" applyFont="1" applyBorder="1" applyAlignment="1">
      <alignment horizontal="right" vertical="center"/>
    </xf>
    <xf numFmtId="38" fontId="7" fillId="0" borderId="26" xfId="49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38" fontId="7" fillId="0" borderId="31" xfId="49" applyFont="1" applyBorder="1" applyAlignment="1">
      <alignment vertical="center"/>
    </xf>
    <xf numFmtId="38" fontId="7" fillId="0" borderId="32" xfId="49" applyFont="1" applyBorder="1" applyAlignment="1">
      <alignment vertical="center"/>
    </xf>
    <xf numFmtId="38" fontId="7" fillId="0" borderId="33" xfId="49" applyFont="1" applyBorder="1" applyAlignment="1">
      <alignment vertical="center"/>
    </xf>
    <xf numFmtId="38" fontId="7" fillId="0" borderId="32" xfId="49" applyFont="1" applyBorder="1" applyAlignment="1">
      <alignment horizontal="right" vertical="center"/>
    </xf>
    <xf numFmtId="38" fontId="7" fillId="0" borderId="32" xfId="49" applyFont="1" applyBorder="1" applyAlignment="1" quotePrefix="1">
      <alignment horizontal="right" vertical="center"/>
    </xf>
    <xf numFmtId="0" fontId="0" fillId="4" borderId="30" xfId="0" applyFill="1" applyBorder="1" applyAlignment="1">
      <alignment vertical="center"/>
    </xf>
    <xf numFmtId="38" fontId="7" fillId="0" borderId="26" xfId="49" applyFont="1" applyBorder="1" applyAlignment="1">
      <alignment vertical="center"/>
    </xf>
    <xf numFmtId="38" fontId="7" fillId="0" borderId="30" xfId="49" applyFont="1" applyBorder="1" applyAlignment="1">
      <alignment vertical="center"/>
    </xf>
    <xf numFmtId="38" fontId="7" fillId="0" borderId="26" xfId="49" applyFont="1" applyBorder="1" applyAlignment="1" quotePrefix="1">
      <alignment horizontal="right" vertical="center"/>
    </xf>
    <xf numFmtId="38" fontId="7" fillId="0" borderId="24" xfId="49" applyFont="1" applyBorder="1" applyAlignment="1">
      <alignment/>
    </xf>
    <xf numFmtId="38" fontId="7" fillId="0" borderId="0" xfId="63" applyNumberFormat="1" applyFont="1" applyBorder="1">
      <alignment/>
      <protection/>
    </xf>
    <xf numFmtId="188" fontId="7" fillId="32" borderId="25" xfId="0" applyNumberFormat="1" applyFont="1" applyFill="1" applyBorder="1" applyAlignment="1">
      <alignment horizontal="distributed" vertical="center"/>
    </xf>
    <xf numFmtId="0" fontId="7" fillId="32" borderId="34" xfId="0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vertical="center"/>
    </xf>
    <xf numFmtId="0" fontId="14" fillId="0" borderId="0" xfId="62" applyFont="1" applyBorder="1">
      <alignment/>
      <protection/>
    </xf>
    <xf numFmtId="0" fontId="18" fillId="0" borderId="0" xfId="62" applyFont="1">
      <alignment/>
      <protection/>
    </xf>
    <xf numFmtId="0" fontId="2" fillId="0" borderId="0" xfId="62">
      <alignment/>
      <protection/>
    </xf>
    <xf numFmtId="0" fontId="2" fillId="0" borderId="0" xfId="62" applyBorder="1">
      <alignment/>
      <protection/>
    </xf>
    <xf numFmtId="0" fontId="2" fillId="0" borderId="21" xfId="62" applyBorder="1">
      <alignment/>
      <protection/>
    </xf>
    <xf numFmtId="0" fontId="2" fillId="0" borderId="21" xfId="62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2" fillId="32" borderId="13" xfId="62" applyFill="1" applyBorder="1" applyAlignment="1">
      <alignment horizontal="center" vertical="center"/>
      <protection/>
    </xf>
    <xf numFmtId="0" fontId="19" fillId="0" borderId="12" xfId="62" applyFont="1" applyFill="1" applyBorder="1" applyAlignment="1">
      <alignment horizontal="right" vertical="center" wrapText="1"/>
      <protection/>
    </xf>
    <xf numFmtId="0" fontId="19" fillId="0" borderId="0" xfId="62" applyFont="1" applyFill="1" applyBorder="1" applyAlignment="1">
      <alignment horizontal="right" vertical="center" wrapText="1"/>
      <protection/>
    </xf>
    <xf numFmtId="38" fontId="2" fillId="0" borderId="0" xfId="49" applyFont="1" applyBorder="1" applyAlignment="1">
      <alignment/>
    </xf>
    <xf numFmtId="38" fontId="2" fillId="0" borderId="12" xfId="49" applyFont="1" applyBorder="1" applyAlignment="1">
      <alignment/>
    </xf>
    <xf numFmtId="38" fontId="2" fillId="0" borderId="0" xfId="49" applyFont="1" applyBorder="1" applyAlignment="1">
      <alignment/>
    </xf>
    <xf numFmtId="0" fontId="2" fillId="0" borderId="0" xfId="62" applyBorder="1" applyAlignment="1">
      <alignment horizontal="right"/>
      <protection/>
    </xf>
    <xf numFmtId="0" fontId="2" fillId="32" borderId="12" xfId="62" applyFill="1" applyBorder="1" applyAlignment="1">
      <alignment horizontal="center" vertical="center"/>
      <protection/>
    </xf>
    <xf numFmtId="0" fontId="19" fillId="0" borderId="20" xfId="62" applyFont="1" applyFill="1" applyBorder="1" applyAlignment="1">
      <alignment horizontal="right" vertical="center" wrapText="1"/>
      <protection/>
    </xf>
    <xf numFmtId="38" fontId="0" fillId="0" borderId="0" xfId="0" applyNumberFormat="1" applyAlignment="1">
      <alignment vertical="center"/>
    </xf>
    <xf numFmtId="0" fontId="2" fillId="0" borderId="0" xfId="62" applyFont="1" applyBorder="1" applyAlignment="1">
      <alignment horizontal="right"/>
      <protection/>
    </xf>
    <xf numFmtId="0" fontId="19" fillId="0" borderId="13" xfId="62" applyFont="1" applyFill="1" applyBorder="1" applyAlignment="1">
      <alignment horizontal="right" vertical="center" wrapText="1"/>
      <protection/>
    </xf>
    <xf numFmtId="38" fontId="2" fillId="0" borderId="13" xfId="49" applyFont="1" applyBorder="1" applyAlignment="1">
      <alignment/>
    </xf>
    <xf numFmtId="38" fontId="2" fillId="0" borderId="13" xfId="49" applyFont="1" applyBorder="1" applyAlignment="1">
      <alignment/>
    </xf>
    <xf numFmtId="49" fontId="7" fillId="0" borderId="32" xfId="49" applyNumberFormat="1" applyFont="1" applyBorder="1" applyAlignment="1">
      <alignment horizontal="right" vertical="center"/>
    </xf>
    <xf numFmtId="0" fontId="2" fillId="4" borderId="11" xfId="62" applyFont="1" applyFill="1" applyBorder="1" applyAlignment="1">
      <alignment horizontal="center" vertical="center" wrapText="1"/>
      <protection/>
    </xf>
    <xf numFmtId="0" fontId="2" fillId="4" borderId="10" xfId="62" applyFont="1" applyFill="1" applyBorder="1" applyAlignment="1">
      <alignment horizontal="center" vertical="center" wrapText="1"/>
      <protection/>
    </xf>
    <xf numFmtId="0" fontId="2" fillId="0" borderId="0" xfId="62" applyFont="1" applyBorder="1">
      <alignment/>
      <protection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2" fillId="0" borderId="0" xfId="63" applyNumberFormat="1" applyFont="1" applyBorder="1" applyAlignment="1">
      <alignment horizontal="right" vertical="center"/>
      <protection/>
    </xf>
    <xf numFmtId="0" fontId="7" fillId="33" borderId="34" xfId="0" applyFont="1" applyFill="1" applyBorder="1" applyAlignment="1">
      <alignment horizontal="center" vertical="center"/>
    </xf>
    <xf numFmtId="0" fontId="7" fillId="33" borderId="12" xfId="63" applyFont="1" applyFill="1" applyBorder="1" applyAlignment="1" quotePrefix="1">
      <alignment horizontal="center"/>
      <protection/>
    </xf>
    <xf numFmtId="0" fontId="7" fillId="33" borderId="18" xfId="63" applyFont="1" applyFill="1" applyBorder="1" applyAlignment="1" quotePrefix="1">
      <alignment horizontal="center"/>
      <protection/>
    </xf>
    <xf numFmtId="0" fontId="7" fillId="33" borderId="35" xfId="63" applyFont="1" applyFill="1" applyBorder="1" applyAlignment="1">
      <alignment horizontal="center" vertical="center"/>
      <protection/>
    </xf>
    <xf numFmtId="0" fontId="7" fillId="33" borderId="36" xfId="63" applyFont="1" applyFill="1" applyBorder="1" applyAlignment="1">
      <alignment horizontal="center" vertical="center"/>
      <protection/>
    </xf>
    <xf numFmtId="0" fontId="7" fillId="33" borderId="37" xfId="63" applyFont="1" applyFill="1" applyBorder="1" applyAlignment="1">
      <alignment horizontal="center" vertical="center"/>
      <protection/>
    </xf>
    <xf numFmtId="0" fontId="7" fillId="34" borderId="12" xfId="63" applyFont="1" applyFill="1" applyBorder="1" applyAlignment="1" quotePrefix="1">
      <alignment horizontal="center"/>
      <protection/>
    </xf>
    <xf numFmtId="0" fontId="7" fillId="34" borderId="18" xfId="63" applyFont="1" applyFill="1" applyBorder="1" applyAlignment="1" quotePrefix="1">
      <alignment horizontal="center"/>
      <protection/>
    </xf>
    <xf numFmtId="0" fontId="7" fillId="34" borderId="35" xfId="63" applyFont="1" applyFill="1" applyBorder="1" applyAlignment="1">
      <alignment horizontal="center" vertical="center"/>
      <protection/>
    </xf>
    <xf numFmtId="0" fontId="7" fillId="34" borderId="36" xfId="63" applyFont="1" applyFill="1" applyBorder="1" applyAlignment="1">
      <alignment horizontal="center" vertical="center"/>
      <protection/>
    </xf>
    <xf numFmtId="0" fontId="7" fillId="34" borderId="34" xfId="0" applyFont="1" applyFill="1" applyBorder="1" applyAlignment="1">
      <alignment horizontal="center" vertical="center"/>
    </xf>
    <xf numFmtId="0" fontId="9" fillId="32" borderId="38" xfId="0" applyFont="1" applyFill="1" applyBorder="1" applyAlignment="1">
      <alignment horizontal="center" vertical="center"/>
    </xf>
    <xf numFmtId="0" fontId="9" fillId="32" borderId="39" xfId="0" applyFont="1" applyFill="1" applyBorder="1" applyAlignment="1">
      <alignment horizontal="center" vertical="center"/>
    </xf>
    <xf numFmtId="0" fontId="9" fillId="32" borderId="40" xfId="0" applyFont="1" applyFill="1" applyBorder="1" applyAlignment="1">
      <alignment horizontal="center" vertical="center"/>
    </xf>
    <xf numFmtId="0" fontId="9" fillId="32" borderId="41" xfId="0" applyFont="1" applyFill="1" applyBorder="1" applyAlignment="1">
      <alignment horizontal="center" vertical="center"/>
    </xf>
    <xf numFmtId="188" fontId="9" fillId="32" borderId="42" xfId="0" applyNumberFormat="1" applyFont="1" applyFill="1" applyBorder="1" applyAlignment="1">
      <alignment vertical="center"/>
    </xf>
    <xf numFmtId="188" fontId="9" fillId="32" borderId="39" xfId="0" applyNumberFormat="1" applyFont="1" applyFill="1" applyBorder="1" applyAlignment="1">
      <alignment vertical="center"/>
    </xf>
    <xf numFmtId="188" fontId="9" fillId="32" borderId="38" xfId="0" applyNumberFormat="1" applyFont="1" applyFill="1" applyBorder="1" applyAlignment="1">
      <alignment vertical="center"/>
    </xf>
    <xf numFmtId="188" fontId="9" fillId="32" borderId="36" xfId="0" applyNumberFormat="1" applyFont="1" applyFill="1" applyBorder="1" applyAlignment="1">
      <alignment vertical="center"/>
    </xf>
    <xf numFmtId="188" fontId="9" fillId="32" borderId="43" xfId="0" applyNumberFormat="1" applyFont="1" applyFill="1" applyBorder="1" applyAlignment="1">
      <alignment vertical="center"/>
    </xf>
    <xf numFmtId="188" fontId="9" fillId="32" borderId="41" xfId="0" applyNumberFormat="1" applyFont="1" applyFill="1" applyBorder="1" applyAlignment="1">
      <alignment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38" fontId="2" fillId="0" borderId="21" xfId="51" applyFont="1" applyBorder="1" applyAlignment="1">
      <alignment/>
    </xf>
    <xf numFmtId="38" fontId="2" fillId="0" borderId="24" xfId="51" applyFont="1" applyBorder="1" applyAlignment="1">
      <alignment/>
    </xf>
    <xf numFmtId="0" fontId="7" fillId="0" borderId="21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38" fontId="2" fillId="0" borderId="0" xfId="51" applyFont="1" applyBorder="1" applyAlignment="1">
      <alignment/>
    </xf>
    <xf numFmtId="38" fontId="2" fillId="0" borderId="13" xfId="5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63" applyFont="1" applyAlignment="1">
      <alignment vertical="center"/>
      <protection/>
    </xf>
    <xf numFmtId="38" fontId="2" fillId="0" borderId="25" xfId="51" applyFont="1" applyBorder="1" applyAlignment="1">
      <alignment/>
    </xf>
    <xf numFmtId="0" fontId="2" fillId="0" borderId="21" xfId="63" applyFont="1" applyBorder="1" applyAlignment="1">
      <alignment horizontal="right" vertical="center"/>
      <protection/>
    </xf>
    <xf numFmtId="38" fontId="2" fillId="0" borderId="21" xfId="49" applyFont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38" fontId="10" fillId="4" borderId="45" xfId="49" applyFont="1" applyFill="1" applyBorder="1" applyAlignment="1">
      <alignment vertical="center" wrapText="1"/>
    </xf>
    <xf numFmtId="38" fontId="10" fillId="4" borderId="22" xfId="49" applyFont="1" applyFill="1" applyBorder="1" applyAlignment="1">
      <alignment vertical="center" wrapText="1"/>
    </xf>
    <xf numFmtId="38" fontId="10" fillId="4" borderId="23" xfId="49" applyFont="1" applyFill="1" applyBorder="1" applyAlignment="1">
      <alignment vertical="center" wrapText="1"/>
    </xf>
    <xf numFmtId="38" fontId="7" fillId="4" borderId="11" xfId="49" applyFont="1" applyFill="1" applyBorder="1" applyAlignment="1">
      <alignment vertical="center" shrinkToFit="1"/>
    </xf>
    <xf numFmtId="38" fontId="7" fillId="4" borderId="26" xfId="49" applyFont="1" applyFill="1" applyBorder="1" applyAlignment="1">
      <alignment vertical="center" shrinkToFit="1"/>
    </xf>
    <xf numFmtId="38" fontId="7" fillId="4" borderId="30" xfId="49" applyFont="1" applyFill="1" applyBorder="1" applyAlignment="1">
      <alignment vertical="center" shrinkToFit="1"/>
    </xf>
    <xf numFmtId="38" fontId="7" fillId="0" borderId="0" xfId="49" applyFont="1" applyBorder="1" applyAlignment="1">
      <alignment horizontal="right" vertical="center"/>
    </xf>
    <xf numFmtId="38" fontId="7" fillId="0" borderId="26" xfId="49" applyFont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38" fontId="7" fillId="0" borderId="15" xfId="49" applyFont="1" applyBorder="1" applyAlignment="1">
      <alignment horizontal="right" vertical="center"/>
    </xf>
    <xf numFmtId="0" fontId="7" fillId="4" borderId="11" xfId="0" applyFont="1" applyFill="1" applyBorder="1" applyAlignment="1">
      <alignment horizontal="center" vertical="center"/>
    </xf>
    <xf numFmtId="40" fontId="7" fillId="0" borderId="46" xfId="49" applyNumberFormat="1" applyFont="1" applyBorder="1" applyAlignment="1">
      <alignment vertical="center"/>
    </xf>
    <xf numFmtId="40" fontId="7" fillId="0" borderId="47" xfId="49" applyNumberFormat="1" applyFont="1" applyBorder="1" applyAlignment="1">
      <alignment vertical="center"/>
    </xf>
    <xf numFmtId="38" fontId="7" fillId="4" borderId="10" xfId="49" applyFont="1" applyFill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188" fontId="7" fillId="4" borderId="11" xfId="49" applyNumberFormat="1" applyFont="1" applyFill="1" applyBorder="1" applyAlignment="1">
      <alignment horizontal="center" vertical="center"/>
    </xf>
    <xf numFmtId="188" fontId="7" fillId="4" borderId="26" xfId="49" applyNumberFormat="1" applyFont="1" applyFill="1" applyBorder="1" applyAlignment="1">
      <alignment horizontal="center" vertical="center"/>
    </xf>
    <xf numFmtId="188" fontId="0" fillId="4" borderId="26" xfId="0" applyNumberFormat="1" applyFill="1" applyBorder="1" applyAlignment="1">
      <alignment horizontal="center" vertical="center"/>
    </xf>
    <xf numFmtId="188" fontId="7" fillId="4" borderId="45" xfId="0" applyNumberFormat="1" applyFont="1" applyFill="1" applyBorder="1" applyAlignment="1">
      <alignment vertical="center"/>
    </xf>
    <xf numFmtId="188" fontId="7" fillId="4" borderId="23" xfId="0" applyNumberFormat="1" applyFont="1" applyFill="1" applyBorder="1" applyAlignment="1">
      <alignment vertical="center"/>
    </xf>
    <xf numFmtId="40" fontId="7" fillId="0" borderId="32" xfId="49" applyNumberFormat="1" applyFont="1" applyBorder="1" applyAlignment="1">
      <alignment vertical="center"/>
    </xf>
    <xf numFmtId="40" fontId="7" fillId="0" borderId="33" xfId="49" applyNumberFormat="1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7" fillId="0" borderId="26" xfId="49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7" fillId="4" borderId="26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40" fontId="7" fillId="0" borderId="28" xfId="49" applyNumberFormat="1" applyFont="1" applyBorder="1" applyAlignment="1">
      <alignment vertical="center"/>
    </xf>
    <xf numFmtId="40" fontId="7" fillId="0" borderId="29" xfId="49" applyNumberFormat="1" applyFont="1" applyBorder="1" applyAlignment="1">
      <alignment vertical="center"/>
    </xf>
    <xf numFmtId="40" fontId="7" fillId="0" borderId="15" xfId="49" applyNumberFormat="1" applyFont="1" applyBorder="1" applyAlignment="1">
      <alignment vertical="center"/>
    </xf>
    <xf numFmtId="40" fontId="7" fillId="0" borderId="16" xfId="49" applyNumberFormat="1" applyFont="1" applyBorder="1" applyAlignment="1">
      <alignment vertical="center"/>
    </xf>
    <xf numFmtId="188" fontId="7" fillId="32" borderId="17" xfId="0" applyNumberFormat="1" applyFont="1" applyFill="1" applyBorder="1" applyAlignment="1">
      <alignment horizontal="distributed" vertical="center"/>
    </xf>
    <xf numFmtId="188" fontId="7" fillId="32" borderId="12" xfId="0" applyNumberFormat="1" applyFont="1" applyFill="1" applyBorder="1" applyAlignment="1">
      <alignment horizontal="distributed" vertical="center"/>
    </xf>
    <xf numFmtId="188" fontId="7" fillId="4" borderId="45" xfId="0" applyNumberFormat="1" applyFont="1" applyFill="1" applyBorder="1" applyAlignment="1">
      <alignment horizontal="center" vertical="center"/>
    </xf>
    <xf numFmtId="188" fontId="7" fillId="4" borderId="23" xfId="0" applyNumberFormat="1" applyFont="1" applyFill="1" applyBorder="1" applyAlignment="1">
      <alignment horizontal="center" vertical="center"/>
    </xf>
    <xf numFmtId="188" fontId="7" fillId="4" borderId="11" xfId="0" applyNumberFormat="1" applyFont="1" applyFill="1" applyBorder="1" applyAlignment="1">
      <alignment horizontal="center" vertical="center"/>
    </xf>
    <xf numFmtId="188" fontId="7" fillId="4" borderId="26" xfId="0" applyNumberFormat="1" applyFont="1" applyFill="1" applyBorder="1" applyAlignment="1">
      <alignment horizontal="center" vertical="center"/>
    </xf>
    <xf numFmtId="188" fontId="0" fillId="0" borderId="26" xfId="0" applyNumberFormat="1" applyBorder="1" applyAlignment="1">
      <alignment vertical="center"/>
    </xf>
    <xf numFmtId="188" fontId="0" fillId="0" borderId="30" xfId="0" applyNumberFormat="1" applyBorder="1" applyAlignment="1">
      <alignment vertical="center"/>
    </xf>
    <xf numFmtId="38" fontId="7" fillId="0" borderId="28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188" fontId="7" fillId="4" borderId="17" xfId="0" applyNumberFormat="1" applyFont="1" applyFill="1" applyBorder="1" applyAlignment="1">
      <alignment horizontal="center" vertical="center"/>
    </xf>
    <xf numFmtId="188" fontId="7" fillId="4" borderId="19" xfId="0" applyNumberFormat="1" applyFont="1" applyFill="1" applyBorder="1" applyAlignment="1">
      <alignment horizontal="center" vertical="center"/>
    </xf>
    <xf numFmtId="188" fontId="7" fillId="4" borderId="25" xfId="0" applyNumberFormat="1" applyFont="1" applyFill="1" applyBorder="1" applyAlignment="1">
      <alignment horizontal="center" vertical="center"/>
    </xf>
    <xf numFmtId="188" fontId="7" fillId="4" borderId="21" xfId="0" applyNumberFormat="1" applyFont="1" applyFill="1" applyBorder="1" applyAlignment="1">
      <alignment horizontal="center" vertical="center"/>
    </xf>
    <xf numFmtId="188" fontId="7" fillId="32" borderId="48" xfId="0" applyNumberFormat="1" applyFont="1" applyFill="1" applyBorder="1" applyAlignment="1">
      <alignment horizontal="distributed" vertical="center"/>
    </xf>
    <xf numFmtId="188" fontId="0" fillId="0" borderId="12" xfId="0" applyNumberFormat="1" applyBorder="1" applyAlignment="1">
      <alignment horizontal="distributed" vertical="center"/>
    </xf>
    <xf numFmtId="0" fontId="7" fillId="33" borderId="49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188" fontId="7" fillId="32" borderId="49" xfId="0" applyNumberFormat="1" applyFont="1" applyFill="1" applyBorder="1" applyAlignment="1">
      <alignment horizontal="distributed" vertical="center"/>
    </xf>
    <xf numFmtId="188" fontId="0" fillId="0" borderId="34" xfId="0" applyNumberFormat="1" applyBorder="1" applyAlignment="1">
      <alignment horizontal="distributed" vertic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center" vertical="center"/>
    </xf>
    <xf numFmtId="38" fontId="7" fillId="0" borderId="32" xfId="49" applyFont="1" applyBorder="1" applyAlignment="1">
      <alignment vertical="center"/>
    </xf>
    <xf numFmtId="0" fontId="11" fillId="0" borderId="19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7" fillId="4" borderId="24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58" fontId="7" fillId="0" borderId="21" xfId="0" applyNumberFormat="1" applyFont="1" applyBorder="1" applyAlignment="1">
      <alignment horizontal="right" vertical="center"/>
    </xf>
    <xf numFmtId="38" fontId="7" fillId="4" borderId="45" xfId="49" applyFont="1" applyFill="1" applyBorder="1" applyAlignment="1">
      <alignment horizontal="center" vertical="center" wrapText="1"/>
    </xf>
    <xf numFmtId="38" fontId="7" fillId="4" borderId="22" xfId="49" applyFont="1" applyFill="1" applyBorder="1" applyAlignment="1">
      <alignment horizontal="center" vertical="center"/>
    </xf>
    <xf numFmtId="38" fontId="7" fillId="4" borderId="23" xfId="49" applyFont="1" applyFill="1" applyBorder="1" applyAlignment="1">
      <alignment horizontal="center" vertical="center"/>
    </xf>
    <xf numFmtId="38" fontId="7" fillId="0" borderId="28" xfId="49" applyFont="1" applyBorder="1" applyAlignment="1">
      <alignment horizontal="right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88" fontId="7" fillId="0" borderId="21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88" fontId="0" fillId="0" borderId="21" xfId="0" applyNumberFormat="1" applyBorder="1" applyAlignment="1">
      <alignment vertical="center"/>
    </xf>
    <xf numFmtId="188" fontId="7" fillId="4" borderId="30" xfId="49" applyNumberFormat="1" applyFont="1" applyFill="1" applyBorder="1" applyAlignment="1">
      <alignment horizontal="center" vertical="center"/>
    </xf>
    <xf numFmtId="38" fontId="7" fillId="0" borderId="19" xfId="49" applyFont="1" applyBorder="1" applyAlignment="1">
      <alignment horizontal="right" vertical="center"/>
    </xf>
    <xf numFmtId="38" fontId="7" fillId="4" borderId="11" xfId="49" applyFont="1" applyFill="1" applyBorder="1" applyAlignment="1">
      <alignment horizontal="center" vertical="center"/>
    </xf>
    <xf numFmtId="38" fontId="7" fillId="4" borderId="45" xfId="49" applyFont="1" applyFill="1" applyBorder="1" applyAlignment="1">
      <alignment horizontal="center" vertical="center"/>
    </xf>
    <xf numFmtId="38" fontId="7" fillId="0" borderId="21" xfId="49" applyFont="1" applyBorder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38" fontId="7" fillId="4" borderId="17" xfId="49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4" borderId="45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19" xfId="63" applyFont="1" applyBorder="1" applyAlignment="1">
      <alignment horizontal="right"/>
      <protection/>
    </xf>
    <xf numFmtId="0" fontId="7" fillId="0" borderId="19" xfId="0" applyFont="1" applyBorder="1" applyAlignment="1">
      <alignment/>
    </xf>
    <xf numFmtId="0" fontId="7" fillId="0" borderId="21" xfId="63" applyFont="1" applyBorder="1" applyAlignment="1">
      <alignment horizontal="right"/>
      <protection/>
    </xf>
    <xf numFmtId="0" fontId="7" fillId="0" borderId="21" xfId="0" applyFont="1" applyBorder="1" applyAlignment="1">
      <alignment/>
    </xf>
    <xf numFmtId="0" fontId="7" fillId="34" borderId="12" xfId="63" applyFont="1" applyFill="1" applyBorder="1" applyAlignment="1">
      <alignment horizontal="distributed"/>
      <protection/>
    </xf>
    <xf numFmtId="0" fontId="7" fillId="34" borderId="0" xfId="0" applyFont="1" applyFill="1" applyAlignment="1">
      <alignment horizontal="distributed"/>
    </xf>
    <xf numFmtId="0" fontId="7" fillId="34" borderId="25" xfId="63" applyFont="1" applyFill="1" applyBorder="1" applyAlignment="1">
      <alignment horizontal="distributed"/>
      <protection/>
    </xf>
    <xf numFmtId="0" fontId="7" fillId="34" borderId="21" xfId="0" applyFont="1" applyFill="1" applyBorder="1" applyAlignment="1">
      <alignment horizontal="distributed"/>
    </xf>
    <xf numFmtId="0" fontId="7" fillId="34" borderId="0" xfId="0" applyFont="1" applyFill="1" applyBorder="1" applyAlignment="1">
      <alignment horizontal="distributed"/>
    </xf>
    <xf numFmtId="0" fontId="7" fillId="34" borderId="12" xfId="63" applyFont="1" applyFill="1" applyBorder="1" applyAlignment="1">
      <alignment horizontal="distributed" vertical="center"/>
      <protection/>
    </xf>
    <xf numFmtId="0" fontId="7" fillId="34" borderId="13" xfId="0" applyFont="1" applyFill="1" applyBorder="1" applyAlignment="1">
      <alignment horizontal="distributed" vertical="center"/>
    </xf>
    <xf numFmtId="0" fontId="9" fillId="33" borderId="49" xfId="63" applyFont="1" applyFill="1" applyBorder="1" applyAlignment="1">
      <alignment horizontal="center" vertical="center"/>
      <protection/>
    </xf>
    <xf numFmtId="0" fontId="9" fillId="33" borderId="49" xfId="63" applyFont="1" applyFill="1" applyBorder="1" applyAlignment="1" quotePrefix="1">
      <alignment horizontal="center" vertical="center"/>
      <protection/>
    </xf>
    <xf numFmtId="0" fontId="7" fillId="4" borderId="17" xfId="63" applyFont="1" applyFill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4" borderId="12" xfId="63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4" borderId="25" xfId="63" applyFont="1" applyFill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7" fillId="34" borderId="17" xfId="63" applyFont="1" applyFill="1" applyBorder="1" applyAlignment="1">
      <alignment/>
      <protection/>
    </xf>
    <xf numFmtId="0" fontId="7" fillId="34" borderId="19" xfId="0" applyFont="1" applyFill="1" applyBorder="1" applyAlignment="1">
      <alignment/>
    </xf>
    <xf numFmtId="0" fontId="7" fillId="33" borderId="49" xfId="63" applyFont="1" applyFill="1" applyBorder="1" applyAlignment="1">
      <alignment horizontal="center" vertical="center"/>
      <protection/>
    </xf>
    <xf numFmtId="0" fontId="7" fillId="33" borderId="34" xfId="0" applyFont="1" applyFill="1" applyBorder="1" applyAlignment="1">
      <alignment horizontal="center" vertical="center"/>
    </xf>
    <xf numFmtId="0" fontId="7" fillId="4" borderId="45" xfId="63" applyFont="1" applyFill="1" applyBorder="1" applyAlignment="1">
      <alignment horizontal="center" vertical="center" wrapText="1"/>
      <protection/>
    </xf>
    <xf numFmtId="0" fontId="7" fillId="4" borderId="23" xfId="63" applyFont="1" applyFill="1" applyBorder="1" applyAlignment="1" quotePrefix="1">
      <alignment horizontal="center" vertical="center" wrapText="1"/>
      <protection/>
    </xf>
    <xf numFmtId="0" fontId="7" fillId="4" borderId="11" xfId="63" applyFont="1" applyFill="1" applyBorder="1" applyAlignment="1">
      <alignment horizontal="center"/>
      <protection/>
    </xf>
    <xf numFmtId="0" fontId="7" fillId="4" borderId="26" xfId="63" applyFont="1" applyFill="1" applyBorder="1" applyAlignment="1" quotePrefix="1">
      <alignment horizontal="center"/>
      <protection/>
    </xf>
    <xf numFmtId="0" fontId="7" fillId="4" borderId="30" xfId="63" applyFont="1" applyFill="1" applyBorder="1" applyAlignment="1" quotePrefix="1">
      <alignment horizontal="center"/>
      <protection/>
    </xf>
    <xf numFmtId="0" fontId="7" fillId="0" borderId="19" xfId="0" applyFont="1" applyBorder="1" applyAlignment="1">
      <alignment horizontal="center" vertical="center"/>
    </xf>
    <xf numFmtId="0" fontId="7" fillId="4" borderId="11" xfId="63" applyFont="1" applyFill="1" applyBorder="1" applyAlignment="1">
      <alignment horizontal="center" vertical="center"/>
      <protection/>
    </xf>
    <xf numFmtId="0" fontId="7" fillId="4" borderId="26" xfId="63" applyFont="1" applyFill="1" applyBorder="1" applyAlignment="1" quotePrefix="1">
      <alignment horizontal="center"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4" borderId="17" xfId="63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shrinkToFit="1"/>
    </xf>
    <xf numFmtId="0" fontId="7" fillId="34" borderId="49" xfId="63" applyFont="1" applyFill="1" applyBorder="1" applyAlignment="1">
      <alignment horizontal="center" vertical="center"/>
      <protection/>
    </xf>
    <xf numFmtId="0" fontId="7" fillId="34" borderId="49" xfId="0" applyFont="1" applyFill="1" applyBorder="1" applyAlignment="1">
      <alignment horizontal="center" vertical="center"/>
    </xf>
    <xf numFmtId="0" fontId="7" fillId="4" borderId="30" xfId="63" applyFont="1" applyFill="1" applyBorder="1" applyAlignment="1" quotePrefix="1">
      <alignment horizontal="center" vertical="center"/>
      <protection/>
    </xf>
    <xf numFmtId="0" fontId="7" fillId="4" borderId="30" xfId="63" applyFont="1" applyFill="1" applyBorder="1" applyAlignment="1">
      <alignment horizontal="center" vertical="center"/>
      <protection/>
    </xf>
    <xf numFmtId="0" fontId="7" fillId="4" borderId="17" xfId="63" applyFont="1" applyFill="1" applyBorder="1" applyAlignment="1" quotePrefix="1">
      <alignment horizontal="center" vertical="center"/>
      <protection/>
    </xf>
    <xf numFmtId="0" fontId="7" fillId="4" borderId="25" xfId="63" applyFont="1" applyFill="1" applyBorder="1" applyAlignment="1" quotePrefix="1">
      <alignment horizontal="center" vertical="center"/>
      <protection/>
    </xf>
    <xf numFmtId="0" fontId="7" fillId="0" borderId="21" xfId="0" applyFont="1" applyBorder="1" applyAlignment="1">
      <alignment horizontal="right"/>
    </xf>
    <xf numFmtId="0" fontId="7" fillId="0" borderId="19" xfId="63" applyFont="1" applyBorder="1" applyAlignment="1" quotePrefix="1">
      <alignment horizontal="right"/>
      <protection/>
    </xf>
    <xf numFmtId="0" fontId="7" fillId="0" borderId="19" xfId="0" applyFont="1" applyBorder="1" applyAlignment="1">
      <alignment horizontal="right"/>
    </xf>
    <xf numFmtId="0" fontId="7" fillId="4" borderId="11" xfId="63" applyFont="1" applyFill="1" applyBorder="1" applyAlignment="1">
      <alignment horizontal="center" vertical="center" shrinkToFit="1"/>
      <protection/>
    </xf>
    <xf numFmtId="0" fontId="7" fillId="4" borderId="30" xfId="63" applyFont="1" applyFill="1" applyBorder="1" applyAlignment="1">
      <alignment horizontal="center" vertical="center" shrinkToFit="1"/>
      <protection/>
    </xf>
    <xf numFmtId="0" fontId="7" fillId="34" borderId="49" xfId="63" applyFont="1" applyFill="1" applyBorder="1" applyAlignment="1" quotePrefix="1">
      <alignment horizontal="center" vertical="center"/>
      <protection/>
    </xf>
    <xf numFmtId="0" fontId="2" fillId="32" borderId="25" xfId="62" applyFont="1" applyFill="1" applyBorder="1" applyAlignment="1" quotePrefix="1">
      <alignment horizontal="center" vertical="center"/>
      <protection/>
    </xf>
    <xf numFmtId="0" fontId="2" fillId="32" borderId="24" xfId="62" applyFont="1" applyFill="1" applyBorder="1" applyAlignment="1" quotePrefix="1">
      <alignment horizontal="center" vertical="center"/>
      <protection/>
    </xf>
    <xf numFmtId="0" fontId="2" fillId="32" borderId="12" xfId="62" applyFont="1" applyFill="1" applyBorder="1" applyAlignment="1" quotePrefix="1">
      <alignment horizontal="center" vertical="center"/>
      <protection/>
    </xf>
    <xf numFmtId="0" fontId="2" fillId="32" borderId="13" xfId="62" applyFont="1" applyFill="1" applyBorder="1" applyAlignment="1" quotePrefix="1">
      <alignment horizontal="center" vertical="center"/>
      <protection/>
    </xf>
    <xf numFmtId="0" fontId="2" fillId="0" borderId="0" xfId="62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2" fillId="4" borderId="17" xfId="62" applyFill="1" applyBorder="1" applyAlignment="1">
      <alignment horizontal="center" vertical="center"/>
      <protection/>
    </xf>
    <xf numFmtId="0" fontId="2" fillId="4" borderId="20" xfId="62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4" borderId="11" xfId="62" applyFont="1" applyFill="1" applyBorder="1" applyAlignment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21" fillId="4" borderId="11" xfId="62" applyFont="1" applyFill="1" applyBorder="1" applyAlignment="1">
      <alignment horizontal="center" vertical="center" wrapText="1"/>
      <protection/>
    </xf>
    <xf numFmtId="0" fontId="22" fillId="0" borderId="30" xfId="0" applyFont="1" applyBorder="1" applyAlignment="1">
      <alignment horizontal="center" vertical="center" wrapText="1"/>
    </xf>
    <xf numFmtId="0" fontId="2" fillId="4" borderId="30" xfId="62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教育" xfId="62"/>
    <cellStyle name="標準_農業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農家人口･農業就業人口の推移（藤岡市）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'Ⅳ-1～4'!#REF!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'Ⅳ-1～4'!#REF!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552304"/>
        <c:axId val="27861873"/>
      </c:line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61873"/>
        <c:crosses val="autoZero"/>
        <c:auto val="1"/>
        <c:lblOffset val="100"/>
        <c:tickLblSkip val="1"/>
        <c:noMultiLvlLbl val="0"/>
      </c:catAx>
      <c:valAx>
        <c:axId val="27861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52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農家人口･農業就業人口の推移（鬼石町）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'Ⅳ-1～4'!#REF!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'Ⅳ-1～4'!#REF!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430266"/>
        <c:axId val="42219211"/>
      </c:lineChart>
      <c:catAx>
        <c:axId val="49430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19211"/>
        <c:crosses val="autoZero"/>
        <c:auto val="1"/>
        <c:lblOffset val="100"/>
        <c:tickLblSkip val="1"/>
        <c:noMultiLvlLbl val="0"/>
      </c:catAx>
      <c:valAx>
        <c:axId val="42219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30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11487150" y="9267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11487150" y="926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H25" sqref="H25"/>
    </sheetView>
  </sheetViews>
  <sheetFormatPr defaultColWidth="9.00390625" defaultRowHeight="13.5"/>
  <sheetData>
    <row r="14" ht="30.75">
      <c r="D14" s="2" t="s">
        <v>81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10"/>
  <sheetViews>
    <sheetView view="pageBreakPreview" zoomScaleSheetLayoutView="100" workbookViewId="0" topLeftCell="A76">
      <selection activeCell="N93" sqref="N93"/>
    </sheetView>
  </sheetViews>
  <sheetFormatPr defaultColWidth="9.00390625" defaultRowHeight="13.5"/>
  <cols>
    <col min="1" max="1" width="11.00390625" style="0" customWidth="1"/>
    <col min="2" max="2" width="6.50390625" style="0" customWidth="1"/>
    <col min="3" max="3" width="8.75390625" style="0" customWidth="1"/>
    <col min="4" max="4" width="8.375" style="0" customWidth="1"/>
    <col min="5" max="5" width="7.375" style="0" bestFit="1" customWidth="1"/>
    <col min="6" max="6" width="8.125" style="0" customWidth="1"/>
    <col min="7" max="7" width="7.875" style="0" customWidth="1"/>
    <col min="8" max="8" width="2.00390625" style="0" customWidth="1"/>
    <col min="9" max="9" width="3.625" style="0" customWidth="1"/>
    <col min="10" max="10" width="1.37890625" style="0" customWidth="1"/>
    <col min="11" max="12" width="7.625" style="0" customWidth="1"/>
    <col min="13" max="13" width="6.875" style="0" customWidth="1"/>
    <col min="14" max="14" width="7.875" style="0" customWidth="1"/>
    <col min="15" max="15" width="6.50390625" style="0" customWidth="1"/>
    <col min="16" max="16" width="7.125" style="0" customWidth="1"/>
    <col min="17" max="17" width="6.125" style="0" customWidth="1"/>
  </cols>
  <sheetData>
    <row r="1" spans="1:16" ht="14.25">
      <c r="A1" s="45" t="s">
        <v>124</v>
      </c>
      <c r="B1" s="36"/>
      <c r="C1" s="37"/>
      <c r="D1" s="3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34" t="s">
        <v>157</v>
      </c>
      <c r="O2" s="262"/>
      <c r="P2" s="262"/>
    </row>
    <row r="3" spans="1:16" ht="13.5">
      <c r="A3" s="231" t="s">
        <v>39</v>
      </c>
      <c r="B3" s="232"/>
      <c r="C3" s="248" t="s">
        <v>37</v>
      </c>
      <c r="D3" s="275"/>
      <c r="E3" s="275"/>
      <c r="F3" s="275"/>
      <c r="G3" s="275"/>
      <c r="H3" s="275"/>
      <c r="I3" s="276"/>
      <c r="J3" s="248" t="s">
        <v>40</v>
      </c>
      <c r="K3" s="275"/>
      <c r="L3" s="275"/>
      <c r="M3" s="276"/>
      <c r="N3" s="229" t="s">
        <v>41</v>
      </c>
      <c r="O3" s="229"/>
      <c r="P3" s="229"/>
    </row>
    <row r="4" spans="1:16" ht="13.5">
      <c r="A4" s="233"/>
      <c r="B4" s="234"/>
      <c r="C4" s="229" t="s">
        <v>32</v>
      </c>
      <c r="D4" s="229" t="s">
        <v>35</v>
      </c>
      <c r="E4" s="248" t="s">
        <v>36</v>
      </c>
      <c r="F4" s="275"/>
      <c r="G4" s="275"/>
      <c r="H4" s="304" t="s">
        <v>99</v>
      </c>
      <c r="I4" s="317"/>
      <c r="J4" s="231" t="s">
        <v>32</v>
      </c>
      <c r="K4" s="330"/>
      <c r="L4" s="229" t="s">
        <v>30</v>
      </c>
      <c r="M4" s="229" t="s">
        <v>31</v>
      </c>
      <c r="N4" s="229" t="s">
        <v>32</v>
      </c>
      <c r="O4" s="229" t="s">
        <v>30</v>
      </c>
      <c r="P4" s="229" t="s">
        <v>31</v>
      </c>
    </row>
    <row r="5" spans="1:16" ht="13.5">
      <c r="A5" s="235"/>
      <c r="B5" s="236"/>
      <c r="C5" s="229"/>
      <c r="D5" s="229"/>
      <c r="E5" s="4" t="s">
        <v>32</v>
      </c>
      <c r="F5" s="5" t="s">
        <v>33</v>
      </c>
      <c r="G5" s="6" t="s">
        <v>34</v>
      </c>
      <c r="H5" s="318"/>
      <c r="I5" s="319"/>
      <c r="J5" s="331"/>
      <c r="K5" s="332"/>
      <c r="L5" s="229"/>
      <c r="M5" s="229"/>
      <c r="N5" s="229"/>
      <c r="O5" s="229"/>
      <c r="P5" s="229"/>
    </row>
    <row r="6" spans="1:16" ht="11.25" customHeight="1">
      <c r="A6" s="30"/>
      <c r="B6" s="31"/>
      <c r="C6" s="32" t="s">
        <v>107</v>
      </c>
      <c r="D6" s="33" t="s">
        <v>107</v>
      </c>
      <c r="E6" s="33" t="s">
        <v>107</v>
      </c>
      <c r="F6" s="33" t="s">
        <v>107</v>
      </c>
      <c r="G6" s="33" t="s">
        <v>107</v>
      </c>
      <c r="H6" s="323" t="s">
        <v>107</v>
      </c>
      <c r="I6" s="324"/>
      <c r="J6" s="323" t="s">
        <v>108</v>
      </c>
      <c r="K6" s="327"/>
      <c r="L6" s="34" t="s">
        <v>108</v>
      </c>
      <c r="M6" s="34" t="s">
        <v>108</v>
      </c>
      <c r="N6" s="34" t="s">
        <v>108</v>
      </c>
      <c r="O6" s="34" t="s">
        <v>108</v>
      </c>
      <c r="P6" s="35" t="s">
        <v>108</v>
      </c>
    </row>
    <row r="7" spans="1:16" s="1" customFormat="1" ht="13.5">
      <c r="A7" s="310" t="s">
        <v>38</v>
      </c>
      <c r="B7" s="183" t="s">
        <v>88</v>
      </c>
      <c r="C7" s="8">
        <v>2627</v>
      </c>
      <c r="D7" s="9">
        <v>433</v>
      </c>
      <c r="E7" s="9">
        <v>2194</v>
      </c>
      <c r="F7" s="9">
        <v>409</v>
      </c>
      <c r="G7" s="9">
        <v>1785</v>
      </c>
      <c r="H7" s="252">
        <v>536</v>
      </c>
      <c r="I7" s="252"/>
      <c r="J7" s="252">
        <v>11999</v>
      </c>
      <c r="K7" s="328"/>
      <c r="L7" s="9">
        <v>5898</v>
      </c>
      <c r="M7" s="9">
        <v>6101</v>
      </c>
      <c r="N7" s="9">
        <v>4003</v>
      </c>
      <c r="O7" s="9">
        <v>1671</v>
      </c>
      <c r="P7" s="10">
        <v>2332</v>
      </c>
    </row>
    <row r="8" spans="1:16" s="1" customFormat="1" ht="13.5">
      <c r="A8" s="311"/>
      <c r="B8" s="184" t="s">
        <v>89</v>
      </c>
      <c r="C8" s="13">
        <v>315</v>
      </c>
      <c r="D8" s="14">
        <v>44</v>
      </c>
      <c r="E8" s="14">
        <v>271</v>
      </c>
      <c r="F8" s="14">
        <v>38</v>
      </c>
      <c r="G8" s="14">
        <v>233</v>
      </c>
      <c r="H8" s="253">
        <v>169</v>
      </c>
      <c r="I8" s="253"/>
      <c r="J8" s="253">
        <v>1288</v>
      </c>
      <c r="K8" s="329"/>
      <c r="L8" s="14">
        <v>652</v>
      </c>
      <c r="M8" s="14">
        <v>636</v>
      </c>
      <c r="N8" s="14">
        <v>429</v>
      </c>
      <c r="O8" s="14">
        <v>194</v>
      </c>
      <c r="P8" s="15">
        <v>235</v>
      </c>
    </row>
    <row r="9" spans="1:16" s="1" customFormat="1" ht="13.5">
      <c r="A9" s="310">
        <v>7</v>
      </c>
      <c r="B9" s="183" t="s">
        <v>88</v>
      </c>
      <c r="C9" s="8">
        <v>2335</v>
      </c>
      <c r="D9" s="9">
        <v>369</v>
      </c>
      <c r="E9" s="9">
        <v>1966</v>
      </c>
      <c r="F9" s="9">
        <v>370</v>
      </c>
      <c r="G9" s="9">
        <v>1596</v>
      </c>
      <c r="H9" s="252">
        <v>491</v>
      </c>
      <c r="I9" s="252"/>
      <c r="J9" s="252">
        <v>10335</v>
      </c>
      <c r="K9" s="328"/>
      <c r="L9" s="9">
        <v>5067</v>
      </c>
      <c r="M9" s="9">
        <v>5268</v>
      </c>
      <c r="N9" s="9">
        <v>3352</v>
      </c>
      <c r="O9" s="9">
        <v>1442</v>
      </c>
      <c r="P9" s="10">
        <v>1910</v>
      </c>
    </row>
    <row r="10" spans="1:16" s="1" customFormat="1" ht="13.5">
      <c r="A10" s="310"/>
      <c r="B10" s="184" t="s">
        <v>89</v>
      </c>
      <c r="C10" s="13">
        <v>287</v>
      </c>
      <c r="D10" s="14">
        <v>43</v>
      </c>
      <c r="E10" s="14">
        <v>244</v>
      </c>
      <c r="F10" s="14">
        <v>28</v>
      </c>
      <c r="G10" s="14">
        <v>216</v>
      </c>
      <c r="H10" s="253">
        <v>185</v>
      </c>
      <c r="I10" s="253"/>
      <c r="J10" s="253">
        <v>1033</v>
      </c>
      <c r="K10" s="329"/>
      <c r="L10" s="14">
        <v>520</v>
      </c>
      <c r="M10" s="14">
        <v>513</v>
      </c>
      <c r="N10" s="14">
        <v>336</v>
      </c>
      <c r="O10" s="14">
        <v>153</v>
      </c>
      <c r="P10" s="15">
        <v>183</v>
      </c>
    </row>
    <row r="11" spans="1:16" ht="13.5">
      <c r="A11" s="310">
        <v>12</v>
      </c>
      <c r="B11" s="183" t="s">
        <v>88</v>
      </c>
      <c r="C11" s="8">
        <v>2074</v>
      </c>
      <c r="D11" s="9">
        <v>277</v>
      </c>
      <c r="E11" s="9">
        <v>1308</v>
      </c>
      <c r="F11" s="9">
        <v>264</v>
      </c>
      <c r="G11" s="9">
        <v>1044</v>
      </c>
      <c r="H11" s="252">
        <v>489</v>
      </c>
      <c r="I11" s="252"/>
      <c r="J11" s="252">
        <v>9066</v>
      </c>
      <c r="K11" s="328"/>
      <c r="L11" s="9">
        <v>4457</v>
      </c>
      <c r="M11" s="9">
        <v>4609</v>
      </c>
      <c r="N11" s="9">
        <v>2623</v>
      </c>
      <c r="O11" s="9">
        <v>1193</v>
      </c>
      <c r="P11" s="10">
        <v>1430</v>
      </c>
    </row>
    <row r="12" spans="1:16" ht="13.5">
      <c r="A12" s="312"/>
      <c r="B12" s="184" t="s">
        <v>89</v>
      </c>
      <c r="C12" s="13">
        <v>204</v>
      </c>
      <c r="D12" s="14">
        <v>15</v>
      </c>
      <c r="E12" s="14">
        <v>53</v>
      </c>
      <c r="F12" s="14">
        <v>7</v>
      </c>
      <c r="G12" s="14">
        <v>46</v>
      </c>
      <c r="H12" s="253">
        <v>136</v>
      </c>
      <c r="I12" s="253"/>
      <c r="J12" s="253">
        <v>755</v>
      </c>
      <c r="K12" s="329"/>
      <c r="L12" s="14">
        <v>388</v>
      </c>
      <c r="M12" s="14">
        <v>367</v>
      </c>
      <c r="N12" s="14">
        <v>135</v>
      </c>
      <c r="O12" s="14">
        <v>62</v>
      </c>
      <c r="P12" s="15">
        <v>73</v>
      </c>
    </row>
    <row r="13" spans="1:16" ht="12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 t="s">
        <v>172</v>
      </c>
      <c r="O13" s="3"/>
      <c r="P13" s="3"/>
    </row>
    <row r="14" spans="1:16" ht="12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3.5">
      <c r="A16" s="27"/>
      <c r="B16" s="28"/>
      <c r="C16" s="9"/>
      <c r="D16" s="9"/>
      <c r="E16" s="9"/>
      <c r="F16" s="9"/>
      <c r="G16" s="9"/>
      <c r="H16" s="22"/>
      <c r="I16" s="22"/>
      <c r="J16" s="22"/>
      <c r="K16" s="29"/>
      <c r="L16" s="9"/>
      <c r="M16" s="9"/>
      <c r="N16" s="334" t="s">
        <v>157</v>
      </c>
      <c r="O16" s="262"/>
      <c r="P16" s="262"/>
    </row>
    <row r="17" spans="1:16" ht="13.5">
      <c r="A17" s="231" t="s">
        <v>39</v>
      </c>
      <c r="B17" s="232"/>
      <c r="C17" s="248" t="s">
        <v>37</v>
      </c>
      <c r="D17" s="275"/>
      <c r="E17" s="275"/>
      <c r="F17" s="275"/>
      <c r="G17" s="275"/>
      <c r="H17" s="275"/>
      <c r="I17" s="276"/>
      <c r="J17" s="248" t="s">
        <v>97</v>
      </c>
      <c r="K17" s="275"/>
      <c r="L17" s="275"/>
      <c r="M17" s="276"/>
      <c r="N17" s="229" t="s">
        <v>41</v>
      </c>
      <c r="O17" s="229"/>
      <c r="P17" s="229"/>
    </row>
    <row r="18" spans="1:16" ht="16.5" customHeight="1">
      <c r="A18" s="233"/>
      <c r="B18" s="234"/>
      <c r="C18" s="320" t="s">
        <v>120</v>
      </c>
      <c r="D18" s="322" t="s">
        <v>98</v>
      </c>
      <c r="E18" s="264"/>
      <c r="F18" s="264"/>
      <c r="G18" s="265"/>
      <c r="H18" s="304" t="s">
        <v>99</v>
      </c>
      <c r="I18" s="317"/>
      <c r="J18" s="231" t="s">
        <v>32</v>
      </c>
      <c r="K18" s="232"/>
      <c r="L18" s="227" t="s">
        <v>30</v>
      </c>
      <c r="M18" s="227" t="s">
        <v>31</v>
      </c>
      <c r="N18" s="229" t="s">
        <v>32</v>
      </c>
      <c r="O18" s="229" t="s">
        <v>30</v>
      </c>
      <c r="P18" s="229" t="s">
        <v>31</v>
      </c>
    </row>
    <row r="19" spans="1:16" ht="17.25" customHeight="1">
      <c r="A19" s="235"/>
      <c r="B19" s="236"/>
      <c r="C19" s="321"/>
      <c r="D19" s="49" t="s">
        <v>119</v>
      </c>
      <c r="E19" s="40" t="s">
        <v>121</v>
      </c>
      <c r="F19" s="41" t="s">
        <v>122</v>
      </c>
      <c r="G19" s="41" t="s">
        <v>123</v>
      </c>
      <c r="H19" s="318"/>
      <c r="I19" s="319"/>
      <c r="J19" s="235"/>
      <c r="K19" s="236"/>
      <c r="L19" s="267"/>
      <c r="M19" s="267"/>
      <c r="N19" s="229"/>
      <c r="O19" s="229"/>
      <c r="P19" s="229"/>
    </row>
    <row r="20" spans="1:16" ht="11.25" customHeight="1">
      <c r="A20" s="30"/>
      <c r="B20" s="31"/>
      <c r="C20" s="32" t="s">
        <v>107</v>
      </c>
      <c r="D20" s="33" t="s">
        <v>107</v>
      </c>
      <c r="E20" s="33" t="s">
        <v>107</v>
      </c>
      <c r="F20" s="33" t="s">
        <v>107</v>
      </c>
      <c r="G20" s="33" t="s">
        <v>107</v>
      </c>
      <c r="H20" s="323" t="s">
        <v>107</v>
      </c>
      <c r="I20" s="324"/>
      <c r="J20" s="323" t="s">
        <v>108</v>
      </c>
      <c r="K20" s="327"/>
      <c r="L20" s="34" t="s">
        <v>108</v>
      </c>
      <c r="M20" s="34" t="s">
        <v>108</v>
      </c>
      <c r="N20" s="34" t="s">
        <v>108</v>
      </c>
      <c r="O20" s="34" t="s">
        <v>108</v>
      </c>
      <c r="P20" s="35" t="s">
        <v>108</v>
      </c>
    </row>
    <row r="21" spans="1:16" ht="13.5">
      <c r="A21" s="310" t="s">
        <v>100</v>
      </c>
      <c r="B21" s="183" t="s">
        <v>88</v>
      </c>
      <c r="C21" s="8">
        <v>1985</v>
      </c>
      <c r="D21" s="9">
        <v>1252</v>
      </c>
      <c r="E21" s="9">
        <v>300</v>
      </c>
      <c r="F21" s="9">
        <v>213</v>
      </c>
      <c r="G21" s="9">
        <v>739</v>
      </c>
      <c r="H21" s="252">
        <v>733</v>
      </c>
      <c r="I21" s="252"/>
      <c r="J21" s="252">
        <v>5186</v>
      </c>
      <c r="K21" s="328"/>
      <c r="L21" s="9">
        <v>2565</v>
      </c>
      <c r="M21" s="9">
        <v>2621</v>
      </c>
      <c r="N21" s="9">
        <v>2107</v>
      </c>
      <c r="O21" s="9">
        <v>1029</v>
      </c>
      <c r="P21" s="10">
        <v>1078</v>
      </c>
    </row>
    <row r="22" spans="1:16" ht="13.5">
      <c r="A22" s="311"/>
      <c r="B22" s="185" t="s">
        <v>89</v>
      </c>
      <c r="C22" s="130">
        <v>198</v>
      </c>
      <c r="D22" s="131">
        <v>53</v>
      </c>
      <c r="E22" s="131">
        <v>16</v>
      </c>
      <c r="F22" s="131">
        <v>2</v>
      </c>
      <c r="G22" s="131">
        <v>35</v>
      </c>
      <c r="H22" s="326">
        <v>145</v>
      </c>
      <c r="I22" s="326"/>
      <c r="J22" s="326">
        <v>212</v>
      </c>
      <c r="K22" s="333"/>
      <c r="L22" s="131">
        <v>110</v>
      </c>
      <c r="M22" s="131">
        <v>102</v>
      </c>
      <c r="N22" s="131">
        <v>99</v>
      </c>
      <c r="O22" s="131">
        <v>48</v>
      </c>
      <c r="P22" s="132">
        <v>51</v>
      </c>
    </row>
    <row r="23" spans="1:16" ht="13.5">
      <c r="A23" s="142">
        <v>22</v>
      </c>
      <c r="B23" s="186" t="s">
        <v>88</v>
      </c>
      <c r="C23" s="125">
        <v>2024</v>
      </c>
      <c r="D23" s="127">
        <v>1113</v>
      </c>
      <c r="E23" s="127">
        <v>367</v>
      </c>
      <c r="F23" s="127">
        <v>120</v>
      </c>
      <c r="G23" s="127">
        <v>626</v>
      </c>
      <c r="H23" s="266">
        <v>911</v>
      </c>
      <c r="I23" s="266"/>
      <c r="J23" s="136"/>
      <c r="K23" s="143">
        <v>4177</v>
      </c>
      <c r="L23" s="127">
        <v>2080</v>
      </c>
      <c r="M23" s="127">
        <v>2097</v>
      </c>
      <c r="N23" s="127">
        <v>1824</v>
      </c>
      <c r="O23" s="127">
        <v>935</v>
      </c>
      <c r="P23" s="137">
        <v>889</v>
      </c>
    </row>
    <row r="24" spans="1:16" ht="13.5">
      <c r="A24" s="3"/>
      <c r="B24" s="3"/>
      <c r="C24" s="3"/>
      <c r="D24" s="16"/>
      <c r="E24" s="3"/>
      <c r="F24" s="3"/>
      <c r="G24" s="3"/>
      <c r="H24" s="3"/>
      <c r="I24" s="3"/>
      <c r="J24" s="3"/>
      <c r="K24" s="3"/>
      <c r="L24" s="274" t="s">
        <v>126</v>
      </c>
      <c r="M24" s="274"/>
      <c r="N24" s="274"/>
      <c r="O24" s="274"/>
      <c r="P24" s="274"/>
    </row>
    <row r="25" spans="1:16" ht="13.5">
      <c r="A25" s="3"/>
      <c r="B25" s="3"/>
      <c r="C25" s="3"/>
      <c r="D25" s="16"/>
      <c r="E25" s="3"/>
      <c r="F25" s="3"/>
      <c r="G25" s="3"/>
      <c r="H25" s="3"/>
      <c r="I25" s="3"/>
      <c r="J25" s="3"/>
      <c r="K25" s="3"/>
      <c r="L25" s="43"/>
      <c r="M25" s="43"/>
      <c r="N25" s="43"/>
      <c r="O25" s="43"/>
      <c r="P25" s="43"/>
    </row>
    <row r="26" spans="1:16" ht="14.25">
      <c r="A26" s="45" t="s">
        <v>150</v>
      </c>
      <c r="B26" s="37"/>
      <c r="C26" s="3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3.5">
      <c r="A27" s="114"/>
      <c r="B27" s="3"/>
      <c r="C27" s="3"/>
      <c r="D27" s="3"/>
      <c r="E27" s="3"/>
      <c r="F27" s="3"/>
      <c r="G27" s="3"/>
      <c r="H27" s="3"/>
      <c r="I27" s="3"/>
      <c r="J27" s="3"/>
      <c r="K27" s="262" t="s">
        <v>173</v>
      </c>
      <c r="L27" s="262"/>
      <c r="M27" s="262"/>
      <c r="N27" s="262"/>
      <c r="O27" s="262"/>
      <c r="P27" s="263"/>
    </row>
    <row r="28" spans="1:16" ht="13.5" customHeight="1">
      <c r="A28" s="231" t="s">
        <v>39</v>
      </c>
      <c r="B28" s="313"/>
      <c r="C28" s="227" t="s">
        <v>46</v>
      </c>
      <c r="D28" s="229" t="s">
        <v>47</v>
      </c>
      <c r="E28" s="229"/>
      <c r="F28" s="229"/>
      <c r="G28" s="227" t="s">
        <v>101</v>
      </c>
      <c r="H28" s="248" t="s">
        <v>48</v>
      </c>
      <c r="I28" s="264"/>
      <c r="J28" s="264"/>
      <c r="K28" s="264"/>
      <c r="L28" s="264"/>
      <c r="M28" s="264"/>
      <c r="N28" s="265"/>
      <c r="O28" s="268" t="s">
        <v>82</v>
      </c>
      <c r="P28" s="269"/>
    </row>
    <row r="29" spans="1:16" ht="13.5">
      <c r="A29" s="235"/>
      <c r="B29" s="314"/>
      <c r="C29" s="267"/>
      <c r="D29" s="4" t="s">
        <v>32</v>
      </c>
      <c r="E29" s="4" t="s">
        <v>42</v>
      </c>
      <c r="F29" s="4" t="s">
        <v>43</v>
      </c>
      <c r="G29" s="325"/>
      <c r="H29" s="248" t="s">
        <v>32</v>
      </c>
      <c r="I29" s="275"/>
      <c r="J29" s="276"/>
      <c r="K29" s="4" t="s">
        <v>151</v>
      </c>
      <c r="L29" s="4" t="s">
        <v>152</v>
      </c>
      <c r="M29" s="4" t="s">
        <v>44</v>
      </c>
      <c r="N29" s="4" t="s">
        <v>45</v>
      </c>
      <c r="O29" s="270"/>
      <c r="P29" s="271"/>
    </row>
    <row r="30" spans="1:16" ht="13.5">
      <c r="A30" s="281" t="s">
        <v>38</v>
      </c>
      <c r="B30" s="187" t="s">
        <v>88</v>
      </c>
      <c r="C30" s="8">
        <v>1828</v>
      </c>
      <c r="D30" s="9">
        <v>954</v>
      </c>
      <c r="E30" s="9">
        <v>123</v>
      </c>
      <c r="F30" s="9">
        <v>531</v>
      </c>
      <c r="G30" s="9">
        <v>536</v>
      </c>
      <c r="H30" s="252">
        <v>338</v>
      </c>
      <c r="I30" s="252"/>
      <c r="J30" s="252"/>
      <c r="K30" s="9">
        <v>36</v>
      </c>
      <c r="L30" s="9">
        <v>0</v>
      </c>
      <c r="M30" s="9">
        <v>292</v>
      </c>
      <c r="N30" s="9">
        <v>10</v>
      </c>
      <c r="O30" s="277">
        <v>0.87</v>
      </c>
      <c r="P30" s="278"/>
    </row>
    <row r="31" spans="1:16" ht="13.5">
      <c r="A31" s="282"/>
      <c r="B31" s="188" t="s">
        <v>89</v>
      </c>
      <c r="C31" s="13">
        <v>102</v>
      </c>
      <c r="D31" s="14">
        <v>22</v>
      </c>
      <c r="E31" s="14">
        <v>9</v>
      </c>
      <c r="F31" s="14">
        <v>6</v>
      </c>
      <c r="G31" s="14">
        <v>69</v>
      </c>
      <c r="H31" s="253">
        <v>10</v>
      </c>
      <c r="I31" s="254"/>
      <c r="J31" s="254"/>
      <c r="K31" s="14">
        <v>9</v>
      </c>
      <c r="L31" s="14">
        <v>1</v>
      </c>
      <c r="M31" s="19">
        <v>0</v>
      </c>
      <c r="N31" s="14">
        <v>0</v>
      </c>
      <c r="O31" s="260">
        <v>0.7</v>
      </c>
      <c r="P31" s="261"/>
    </row>
    <row r="32" spans="1:16" ht="13.5">
      <c r="A32" s="282">
        <v>7</v>
      </c>
      <c r="B32" s="189" t="s">
        <v>88</v>
      </c>
      <c r="C32" s="8">
        <v>1634</v>
      </c>
      <c r="D32" s="9">
        <v>881</v>
      </c>
      <c r="E32" s="9">
        <v>212</v>
      </c>
      <c r="F32" s="9">
        <v>476</v>
      </c>
      <c r="G32" s="9">
        <v>601</v>
      </c>
      <c r="H32" s="252">
        <v>153</v>
      </c>
      <c r="I32" s="252"/>
      <c r="J32" s="252"/>
      <c r="K32" s="9">
        <v>29</v>
      </c>
      <c r="L32" s="9">
        <v>0</v>
      </c>
      <c r="M32" s="9">
        <v>121</v>
      </c>
      <c r="N32" s="9">
        <v>3</v>
      </c>
      <c r="O32" s="277">
        <v>0.89</v>
      </c>
      <c r="P32" s="278"/>
    </row>
    <row r="33" spans="1:16" ht="13.5">
      <c r="A33" s="282"/>
      <c r="B33" s="188" t="s">
        <v>89</v>
      </c>
      <c r="C33" s="13">
        <v>80</v>
      </c>
      <c r="D33" s="14">
        <v>16</v>
      </c>
      <c r="E33" s="14">
        <v>12</v>
      </c>
      <c r="F33" s="14">
        <v>3</v>
      </c>
      <c r="G33" s="14">
        <v>56</v>
      </c>
      <c r="H33" s="253">
        <v>8</v>
      </c>
      <c r="I33" s="254"/>
      <c r="J33" s="254"/>
      <c r="K33" s="14">
        <v>7</v>
      </c>
      <c r="L33" s="14">
        <v>0</v>
      </c>
      <c r="M33" s="19" t="s">
        <v>153</v>
      </c>
      <c r="N33" s="14">
        <v>0</v>
      </c>
      <c r="O33" s="279">
        <v>0.78</v>
      </c>
      <c r="P33" s="280"/>
    </row>
    <row r="34" spans="1:16" ht="13.5">
      <c r="A34" s="315">
        <v>12</v>
      </c>
      <c r="B34" s="189" t="s">
        <v>88</v>
      </c>
      <c r="C34" s="8">
        <v>1397</v>
      </c>
      <c r="D34" s="9">
        <v>809</v>
      </c>
      <c r="E34" s="113">
        <v>215</v>
      </c>
      <c r="F34" s="113">
        <v>278</v>
      </c>
      <c r="G34" s="9">
        <v>533</v>
      </c>
      <c r="H34" s="289">
        <v>55</v>
      </c>
      <c r="I34" s="290"/>
      <c r="J34" s="290"/>
      <c r="K34" s="17">
        <v>26</v>
      </c>
      <c r="L34" s="17">
        <v>0</v>
      </c>
      <c r="M34" s="17" t="s">
        <v>154</v>
      </c>
      <c r="N34" s="9">
        <v>29</v>
      </c>
      <c r="O34" s="249">
        <v>0.88</v>
      </c>
      <c r="P34" s="250"/>
    </row>
    <row r="35" spans="1:16" ht="13.5">
      <c r="A35" s="316"/>
      <c r="B35" s="190" t="s">
        <v>89</v>
      </c>
      <c r="C35" s="13">
        <v>52</v>
      </c>
      <c r="D35" s="14">
        <v>13</v>
      </c>
      <c r="E35" s="19">
        <v>9</v>
      </c>
      <c r="F35" s="19">
        <v>1</v>
      </c>
      <c r="G35" s="14">
        <v>31</v>
      </c>
      <c r="H35" s="253">
        <v>8</v>
      </c>
      <c r="I35" s="254"/>
      <c r="J35" s="254"/>
      <c r="K35" s="19">
        <v>7</v>
      </c>
      <c r="L35" s="19">
        <v>0</v>
      </c>
      <c r="M35" s="19" t="s">
        <v>154</v>
      </c>
      <c r="N35" s="14">
        <v>1</v>
      </c>
      <c r="O35" s="279">
        <v>0.77</v>
      </c>
      <c r="P35" s="280"/>
    </row>
    <row r="36" spans="1:16" ht="13.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3" t="s">
        <v>172</v>
      </c>
      <c r="O36" s="3"/>
      <c r="P36" s="3"/>
    </row>
    <row r="37" spans="1:16" ht="13.5" customHeigh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3"/>
      <c r="O37" s="3"/>
      <c r="P37" s="3"/>
    </row>
    <row r="38" spans="1:16" ht="12" customHeigh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3"/>
      <c r="O38" s="3"/>
      <c r="P38" s="3"/>
    </row>
    <row r="39" spans="1:16" ht="13.5">
      <c r="A39" s="346"/>
      <c r="B39" s="346"/>
      <c r="C39" s="346"/>
      <c r="D39" s="346"/>
      <c r="E39" s="346"/>
      <c r="F39" s="346"/>
      <c r="G39" s="346"/>
      <c r="H39" s="116"/>
      <c r="I39" s="116"/>
      <c r="J39" s="116"/>
      <c r="L39" s="343" t="s">
        <v>174</v>
      </c>
      <c r="M39" s="343"/>
      <c r="N39" s="343"/>
      <c r="O39" s="343"/>
      <c r="P39" s="343"/>
    </row>
    <row r="40" spans="1:16" ht="13.5">
      <c r="A40" s="291" t="s">
        <v>39</v>
      </c>
      <c r="B40" s="292"/>
      <c r="C40" s="283" t="s">
        <v>46</v>
      </c>
      <c r="D40" s="285" t="s">
        <v>47</v>
      </c>
      <c r="E40" s="286"/>
      <c r="F40" s="286"/>
      <c r="G40" s="287"/>
      <c r="H40" s="287"/>
      <c r="I40" s="287"/>
      <c r="J40" s="288"/>
      <c r="K40" s="255" t="s">
        <v>101</v>
      </c>
      <c r="L40" s="256"/>
      <c r="M40" s="256"/>
      <c r="N40" s="257"/>
      <c r="O40" s="135"/>
      <c r="P40" s="258" t="s">
        <v>102</v>
      </c>
    </row>
    <row r="41" spans="1:16" ht="13.5">
      <c r="A41" s="293"/>
      <c r="B41" s="294"/>
      <c r="C41" s="284"/>
      <c r="D41" s="118" t="s">
        <v>32</v>
      </c>
      <c r="E41" s="118" t="s">
        <v>42</v>
      </c>
      <c r="F41" s="118" t="s">
        <v>43</v>
      </c>
      <c r="G41" s="115" t="s">
        <v>103</v>
      </c>
      <c r="H41" s="255" t="s">
        <v>45</v>
      </c>
      <c r="I41" s="256"/>
      <c r="J41" s="347"/>
      <c r="K41" s="119" t="s">
        <v>32</v>
      </c>
      <c r="L41" s="119" t="s">
        <v>104</v>
      </c>
      <c r="M41" s="119" t="s">
        <v>105</v>
      </c>
      <c r="N41" s="119" t="s">
        <v>159</v>
      </c>
      <c r="O41" s="119" t="s">
        <v>45</v>
      </c>
      <c r="P41" s="259"/>
    </row>
    <row r="42" spans="1:16" ht="13.5">
      <c r="A42" s="295" t="s">
        <v>100</v>
      </c>
      <c r="B42" s="189" t="s">
        <v>88</v>
      </c>
      <c r="C42" s="8">
        <v>1133</v>
      </c>
      <c r="D42" s="9">
        <v>686</v>
      </c>
      <c r="E42" s="9">
        <v>221</v>
      </c>
      <c r="F42" s="9">
        <v>243.2</v>
      </c>
      <c r="G42" s="9">
        <v>143.2</v>
      </c>
      <c r="H42" s="338">
        <v>77.9</v>
      </c>
      <c r="I42" s="338"/>
      <c r="J42" s="338"/>
      <c r="K42" s="9">
        <v>414</v>
      </c>
      <c r="L42" s="9">
        <v>296.4</v>
      </c>
      <c r="M42" s="9">
        <v>4.9</v>
      </c>
      <c r="N42" s="17" t="s">
        <v>153</v>
      </c>
      <c r="O42" s="9">
        <v>113</v>
      </c>
      <c r="P42" s="120">
        <v>33.7</v>
      </c>
    </row>
    <row r="43" spans="1:16" ht="13.5">
      <c r="A43" s="296"/>
      <c r="B43" s="191" t="s">
        <v>89</v>
      </c>
      <c r="C43" s="130">
        <v>46</v>
      </c>
      <c r="D43" s="131">
        <f>E43+G43+H43</f>
        <v>12.299999999999999</v>
      </c>
      <c r="E43" s="131">
        <v>9.6</v>
      </c>
      <c r="F43" s="133">
        <v>0</v>
      </c>
      <c r="G43" s="131">
        <v>0.6</v>
      </c>
      <c r="H43" s="326">
        <v>2.1</v>
      </c>
      <c r="I43" s="326"/>
      <c r="J43" s="326"/>
      <c r="K43" s="131">
        <v>29</v>
      </c>
      <c r="L43" s="131">
        <v>23.9</v>
      </c>
      <c r="M43" s="134" t="s">
        <v>106</v>
      </c>
      <c r="N43" s="165" t="s">
        <v>153</v>
      </c>
      <c r="O43" s="131">
        <v>5</v>
      </c>
      <c r="P43" s="132">
        <v>5.3</v>
      </c>
    </row>
    <row r="44" spans="1:16" ht="13.5">
      <c r="A44" s="141">
        <v>22</v>
      </c>
      <c r="B44" s="192" t="s">
        <v>158</v>
      </c>
      <c r="C44" s="125">
        <v>1092</v>
      </c>
      <c r="D44" s="127">
        <v>652</v>
      </c>
      <c r="E44" s="127">
        <v>303</v>
      </c>
      <c r="F44" s="126">
        <v>160</v>
      </c>
      <c r="G44" s="127">
        <v>111</v>
      </c>
      <c r="H44" s="266">
        <v>78</v>
      </c>
      <c r="I44" s="266"/>
      <c r="J44" s="266"/>
      <c r="K44" s="127">
        <v>411</v>
      </c>
      <c r="L44" s="127">
        <v>272</v>
      </c>
      <c r="M44" s="138">
        <v>3</v>
      </c>
      <c r="N44" s="127">
        <v>20</v>
      </c>
      <c r="O44" s="127">
        <v>116</v>
      </c>
      <c r="P44" s="137">
        <v>29</v>
      </c>
    </row>
    <row r="45" spans="1:16" ht="13.5">
      <c r="A45" s="3"/>
      <c r="B45" s="3"/>
      <c r="C45" s="3"/>
      <c r="D45" s="3"/>
      <c r="E45" s="3"/>
      <c r="F45" s="3"/>
      <c r="G45" s="3"/>
      <c r="H45" s="3"/>
      <c r="I45" s="3"/>
      <c r="J45" s="3"/>
      <c r="L45" s="344" t="s">
        <v>126</v>
      </c>
      <c r="M45" s="345"/>
      <c r="N45" s="345"/>
      <c r="O45" s="345"/>
      <c r="P45" s="345"/>
    </row>
    <row r="46" spans="1:16" ht="13.5">
      <c r="A46" s="3"/>
      <c r="B46" s="3"/>
      <c r="C46" s="3"/>
      <c r="D46" s="3"/>
      <c r="E46" s="3"/>
      <c r="F46" s="3"/>
      <c r="G46" s="3"/>
      <c r="H46" s="3"/>
      <c r="I46" s="3"/>
      <c r="J46" s="3"/>
      <c r="L46" s="169"/>
      <c r="M46" s="170"/>
      <c r="N46" s="170"/>
      <c r="O46" s="170"/>
      <c r="P46" s="170"/>
    </row>
    <row r="47" spans="1:12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6" ht="19.5" customHeight="1">
      <c r="A48" s="46" t="s">
        <v>72</v>
      </c>
      <c r="B48" s="37"/>
      <c r="C48" s="3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62" t="s">
        <v>73</v>
      </c>
      <c r="O49" s="262"/>
      <c r="P49" s="3"/>
    </row>
    <row r="50" spans="1:15" ht="19.5" customHeight="1">
      <c r="A50" s="231" t="s">
        <v>76</v>
      </c>
      <c r="B50" s="232"/>
      <c r="C50" s="227" t="s">
        <v>71</v>
      </c>
      <c r="D50" s="248" t="s">
        <v>70</v>
      </c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3"/>
    </row>
    <row r="51" spans="1:15" ht="19.5" customHeight="1">
      <c r="A51" s="233"/>
      <c r="B51" s="234"/>
      <c r="C51" s="228"/>
      <c r="D51" s="229" t="s">
        <v>83</v>
      </c>
      <c r="E51" s="229" t="s">
        <v>49</v>
      </c>
      <c r="F51" s="229" t="s">
        <v>50</v>
      </c>
      <c r="G51" s="339" t="s">
        <v>51</v>
      </c>
      <c r="H51" s="341" t="s">
        <v>52</v>
      </c>
      <c r="I51" s="313"/>
      <c r="J51" s="232"/>
      <c r="K51" s="229" t="s">
        <v>53</v>
      </c>
      <c r="L51" s="229" t="s">
        <v>54</v>
      </c>
      <c r="M51" s="229" t="s">
        <v>55</v>
      </c>
      <c r="N51" s="229" t="s">
        <v>56</v>
      </c>
      <c r="O51" s="229" t="s">
        <v>57</v>
      </c>
    </row>
    <row r="52" spans="1:15" ht="19.5" customHeight="1">
      <c r="A52" s="235"/>
      <c r="B52" s="236"/>
      <c r="C52" s="228"/>
      <c r="D52" s="227"/>
      <c r="E52" s="227"/>
      <c r="F52" s="227"/>
      <c r="G52" s="340"/>
      <c r="H52" s="233"/>
      <c r="I52" s="342"/>
      <c r="J52" s="234"/>
      <c r="K52" s="227"/>
      <c r="L52" s="227"/>
      <c r="M52" s="227"/>
      <c r="N52" s="227"/>
      <c r="O52" s="227"/>
    </row>
    <row r="53" spans="1:15" ht="19.5" customHeight="1">
      <c r="A53" s="299" t="s">
        <v>156</v>
      </c>
      <c r="B53" s="193" t="s">
        <v>88</v>
      </c>
      <c r="C53" s="122">
        <v>4730</v>
      </c>
      <c r="D53" s="123">
        <f>SUM(E53:O53)</f>
        <v>3470</v>
      </c>
      <c r="E53" s="123">
        <v>610</v>
      </c>
      <c r="F53" s="123">
        <v>330</v>
      </c>
      <c r="G53" s="123">
        <v>10</v>
      </c>
      <c r="H53" s="289">
        <v>30</v>
      </c>
      <c r="I53" s="289"/>
      <c r="J53" s="289"/>
      <c r="K53" s="123">
        <v>2010</v>
      </c>
      <c r="L53" s="123">
        <v>160</v>
      </c>
      <c r="M53" s="123">
        <v>300</v>
      </c>
      <c r="N53" s="123">
        <v>10</v>
      </c>
      <c r="O53" s="124">
        <v>10</v>
      </c>
    </row>
    <row r="54" spans="1:22" ht="19.5" customHeight="1">
      <c r="A54" s="300"/>
      <c r="B54" s="194" t="s">
        <v>90</v>
      </c>
      <c r="C54" s="13">
        <v>160</v>
      </c>
      <c r="D54" s="14">
        <v>160</v>
      </c>
      <c r="E54" s="14">
        <v>10</v>
      </c>
      <c r="F54" s="14">
        <v>0</v>
      </c>
      <c r="G54" s="14">
        <v>0</v>
      </c>
      <c r="H54" s="253">
        <v>0</v>
      </c>
      <c r="I54" s="253"/>
      <c r="J54" s="253"/>
      <c r="K54" s="14">
        <v>50</v>
      </c>
      <c r="L54" s="14">
        <v>40</v>
      </c>
      <c r="M54" s="19" t="s">
        <v>93</v>
      </c>
      <c r="N54" s="14">
        <v>40</v>
      </c>
      <c r="O54" s="15">
        <v>0</v>
      </c>
      <c r="U54" s="1"/>
      <c r="V54" s="1"/>
    </row>
    <row r="55" spans="1:15" ht="19.5" customHeight="1">
      <c r="A55" s="297">
        <v>16</v>
      </c>
      <c r="B55" s="195" t="s">
        <v>88</v>
      </c>
      <c r="C55" s="8">
        <v>4820</v>
      </c>
      <c r="D55" s="9">
        <v>3500</v>
      </c>
      <c r="E55" s="9">
        <v>620</v>
      </c>
      <c r="F55" s="9">
        <v>210</v>
      </c>
      <c r="G55" s="9">
        <v>10</v>
      </c>
      <c r="H55" s="289">
        <v>30</v>
      </c>
      <c r="I55" s="289"/>
      <c r="J55" s="289"/>
      <c r="K55" s="9">
        <v>2160</v>
      </c>
      <c r="L55" s="9">
        <v>160</v>
      </c>
      <c r="M55" s="9">
        <v>290</v>
      </c>
      <c r="N55" s="9">
        <v>10</v>
      </c>
      <c r="O55" s="10">
        <v>10</v>
      </c>
    </row>
    <row r="56" spans="1:15" ht="19.5" customHeight="1">
      <c r="A56" s="298"/>
      <c r="B56" s="194" t="s">
        <v>90</v>
      </c>
      <c r="C56" s="13">
        <v>160</v>
      </c>
      <c r="D56" s="14">
        <v>150</v>
      </c>
      <c r="E56" s="14">
        <v>10</v>
      </c>
      <c r="F56" s="14">
        <v>0</v>
      </c>
      <c r="G56" s="14">
        <v>0</v>
      </c>
      <c r="H56" s="253">
        <v>0</v>
      </c>
      <c r="I56" s="253"/>
      <c r="J56" s="253"/>
      <c r="K56" s="14">
        <v>50</v>
      </c>
      <c r="L56" s="14">
        <v>40</v>
      </c>
      <c r="M56" s="24" t="s">
        <v>96</v>
      </c>
      <c r="N56" s="25">
        <v>40</v>
      </c>
      <c r="O56" s="15">
        <v>0</v>
      </c>
    </row>
    <row r="57" spans="1:15" ht="19.5" customHeight="1">
      <c r="A57" s="297">
        <v>17</v>
      </c>
      <c r="B57" s="195" t="s">
        <v>88</v>
      </c>
      <c r="C57" s="8">
        <v>4830</v>
      </c>
      <c r="D57" s="9">
        <v>3520</v>
      </c>
      <c r="E57" s="9">
        <v>640</v>
      </c>
      <c r="F57" s="9">
        <v>240</v>
      </c>
      <c r="G57" s="9">
        <v>10</v>
      </c>
      <c r="H57" s="252">
        <v>30</v>
      </c>
      <c r="I57" s="252"/>
      <c r="J57" s="252"/>
      <c r="K57" s="9">
        <v>2120</v>
      </c>
      <c r="L57" s="9">
        <v>180</v>
      </c>
      <c r="M57" s="9">
        <v>290</v>
      </c>
      <c r="N57" s="9">
        <v>10</v>
      </c>
      <c r="O57" s="10">
        <v>0</v>
      </c>
    </row>
    <row r="58" spans="1:15" ht="19.5" customHeight="1">
      <c r="A58" s="298"/>
      <c r="B58" s="194" t="s">
        <v>90</v>
      </c>
      <c r="C58" s="13">
        <v>150</v>
      </c>
      <c r="D58" s="14">
        <v>140</v>
      </c>
      <c r="E58" s="14">
        <v>10</v>
      </c>
      <c r="F58" s="14">
        <v>0</v>
      </c>
      <c r="G58" s="14">
        <v>0</v>
      </c>
      <c r="H58" s="253">
        <v>10</v>
      </c>
      <c r="I58" s="253"/>
      <c r="J58" s="253"/>
      <c r="K58" s="14">
        <v>50</v>
      </c>
      <c r="L58" s="14">
        <v>40</v>
      </c>
      <c r="M58" s="19" t="s">
        <v>127</v>
      </c>
      <c r="N58" s="25">
        <v>30</v>
      </c>
      <c r="O58" s="15">
        <v>0</v>
      </c>
    </row>
    <row r="59" spans="1:15" ht="19.5" customHeight="1">
      <c r="A59" s="172">
        <v>18</v>
      </c>
      <c r="B59" s="196" t="s">
        <v>88</v>
      </c>
      <c r="C59" s="125">
        <v>4830</v>
      </c>
      <c r="D59" s="106">
        <v>3510</v>
      </c>
      <c r="E59" s="106">
        <v>590</v>
      </c>
      <c r="F59" s="106">
        <v>260</v>
      </c>
      <c r="G59" s="106">
        <v>10</v>
      </c>
      <c r="H59" s="351">
        <v>30</v>
      </c>
      <c r="I59" s="351"/>
      <c r="J59" s="351"/>
      <c r="K59" s="106">
        <v>2060</v>
      </c>
      <c r="L59" s="106">
        <v>230</v>
      </c>
      <c r="M59" s="106">
        <v>300</v>
      </c>
      <c r="N59" s="106">
        <v>30</v>
      </c>
      <c r="O59" s="107">
        <v>0</v>
      </c>
    </row>
    <row r="60" spans="3:15" ht="19.5" customHeight="1">
      <c r="C60" s="219" t="s">
        <v>185</v>
      </c>
      <c r="L60" s="243" t="s">
        <v>84</v>
      </c>
      <c r="M60" s="243"/>
      <c r="N60" s="243"/>
      <c r="O60" s="243"/>
    </row>
    <row r="61" spans="1:15" ht="15" customHeight="1">
      <c r="A61" s="46" t="s">
        <v>72</v>
      </c>
      <c r="L61" s="12"/>
      <c r="M61" s="12"/>
      <c r="N61" s="12"/>
      <c r="O61" s="12"/>
    </row>
    <row r="62" spans="1:15" ht="15" customHeight="1">
      <c r="A62" s="3"/>
      <c r="B62" s="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262" t="s">
        <v>73</v>
      </c>
      <c r="O62" s="262"/>
    </row>
    <row r="63" spans="1:15" ht="19.5" customHeight="1">
      <c r="A63" s="231" t="s">
        <v>76</v>
      </c>
      <c r="B63" s="232"/>
      <c r="C63" s="350" t="s">
        <v>58</v>
      </c>
      <c r="D63" s="349" t="s">
        <v>69</v>
      </c>
      <c r="E63" s="275"/>
      <c r="F63" s="275"/>
      <c r="G63" s="275"/>
      <c r="H63" s="275"/>
      <c r="I63" s="275"/>
      <c r="J63" s="275"/>
      <c r="K63" s="276"/>
      <c r="L63" s="335" t="s">
        <v>64</v>
      </c>
      <c r="M63" s="240" t="s">
        <v>68</v>
      </c>
      <c r="N63" s="241"/>
      <c r="O63" s="242"/>
    </row>
    <row r="64" spans="1:15" ht="19.5" customHeight="1">
      <c r="A64" s="233"/>
      <c r="B64" s="234"/>
      <c r="C64" s="336"/>
      <c r="D64" s="251" t="s">
        <v>59</v>
      </c>
      <c r="E64" s="251" t="s">
        <v>60</v>
      </c>
      <c r="F64" s="251" t="s">
        <v>61</v>
      </c>
      <c r="G64" s="251" t="s">
        <v>62</v>
      </c>
      <c r="H64" s="354" t="s">
        <v>63</v>
      </c>
      <c r="I64" s="313"/>
      <c r="J64" s="232"/>
      <c r="K64" s="251" t="s">
        <v>45</v>
      </c>
      <c r="L64" s="336"/>
      <c r="M64" s="237" t="s">
        <v>65</v>
      </c>
      <c r="N64" s="237" t="s">
        <v>66</v>
      </c>
      <c r="O64" s="237" t="s">
        <v>67</v>
      </c>
    </row>
    <row r="65" spans="1:15" ht="19.5" customHeight="1">
      <c r="A65" s="233"/>
      <c r="B65" s="234"/>
      <c r="C65" s="336"/>
      <c r="D65" s="251"/>
      <c r="E65" s="251"/>
      <c r="F65" s="251"/>
      <c r="G65" s="251"/>
      <c r="H65" s="233"/>
      <c r="I65" s="355"/>
      <c r="J65" s="234"/>
      <c r="K65" s="251"/>
      <c r="L65" s="336"/>
      <c r="M65" s="238"/>
      <c r="N65" s="238"/>
      <c r="O65" s="238"/>
    </row>
    <row r="66" spans="1:15" ht="19.5" customHeight="1">
      <c r="A66" s="235"/>
      <c r="B66" s="236"/>
      <c r="C66" s="337"/>
      <c r="D66" s="251"/>
      <c r="E66" s="251"/>
      <c r="F66" s="251"/>
      <c r="G66" s="251"/>
      <c r="H66" s="235"/>
      <c r="I66" s="314"/>
      <c r="J66" s="236"/>
      <c r="K66" s="251"/>
      <c r="L66" s="337"/>
      <c r="M66" s="239"/>
      <c r="N66" s="239"/>
      <c r="O66" s="239"/>
    </row>
    <row r="67" spans="1:15" ht="19.5" customHeight="1">
      <c r="A67" s="299" t="s">
        <v>156</v>
      </c>
      <c r="B67" s="193" t="s">
        <v>88</v>
      </c>
      <c r="C67" s="8">
        <v>30</v>
      </c>
      <c r="D67" s="9">
        <v>1260</v>
      </c>
      <c r="E67" s="9">
        <v>120</v>
      </c>
      <c r="F67" s="9">
        <v>570</v>
      </c>
      <c r="G67" s="9">
        <v>480</v>
      </c>
      <c r="H67" s="289">
        <v>60</v>
      </c>
      <c r="I67" s="289"/>
      <c r="J67" s="289"/>
      <c r="K67" s="9">
        <v>10</v>
      </c>
      <c r="L67" s="17" t="s">
        <v>94</v>
      </c>
      <c r="M67" s="9">
        <v>1015</v>
      </c>
      <c r="N67" s="9">
        <v>97</v>
      </c>
      <c r="O67" s="10">
        <v>1155</v>
      </c>
    </row>
    <row r="68" spans="1:15" ht="19.5" customHeight="1">
      <c r="A68" s="300"/>
      <c r="B68" s="194" t="s">
        <v>90</v>
      </c>
      <c r="C68" s="18" t="s">
        <v>95</v>
      </c>
      <c r="D68" s="19">
        <v>10</v>
      </c>
      <c r="E68" s="19">
        <v>10</v>
      </c>
      <c r="F68" s="19" t="s">
        <v>93</v>
      </c>
      <c r="G68" s="19" t="s">
        <v>93</v>
      </c>
      <c r="H68" s="247" t="s">
        <v>93</v>
      </c>
      <c r="I68" s="247"/>
      <c r="J68" s="247"/>
      <c r="K68" s="19" t="s">
        <v>93</v>
      </c>
      <c r="L68" s="19" t="s">
        <v>93</v>
      </c>
      <c r="M68" s="14">
        <v>451</v>
      </c>
      <c r="N68" s="14">
        <v>48</v>
      </c>
      <c r="O68" s="15">
        <v>989</v>
      </c>
    </row>
    <row r="69" spans="1:16" ht="19.5" customHeight="1">
      <c r="A69" s="297">
        <v>16</v>
      </c>
      <c r="B69" s="195" t="s">
        <v>88</v>
      </c>
      <c r="C69" s="8">
        <v>20</v>
      </c>
      <c r="D69" s="9">
        <v>1320</v>
      </c>
      <c r="E69" s="9">
        <v>160</v>
      </c>
      <c r="F69" s="9">
        <v>520</v>
      </c>
      <c r="G69" s="9">
        <v>540</v>
      </c>
      <c r="H69" s="338" t="s">
        <v>125</v>
      </c>
      <c r="I69" s="338"/>
      <c r="J69" s="338"/>
      <c r="K69" s="9">
        <v>30</v>
      </c>
      <c r="L69" s="23" t="s">
        <v>96</v>
      </c>
      <c r="M69" s="9">
        <v>954</v>
      </c>
      <c r="N69" s="9">
        <v>92</v>
      </c>
      <c r="O69" s="10">
        <v>1086</v>
      </c>
      <c r="P69" s="9"/>
    </row>
    <row r="70" spans="1:16" ht="19.5" customHeight="1">
      <c r="A70" s="298"/>
      <c r="B70" s="194" t="s">
        <v>90</v>
      </c>
      <c r="C70" s="42" t="s">
        <v>96</v>
      </c>
      <c r="D70" s="24" t="s">
        <v>96</v>
      </c>
      <c r="E70" s="24" t="s">
        <v>96</v>
      </c>
      <c r="F70" s="19" t="s">
        <v>93</v>
      </c>
      <c r="G70" s="19" t="s">
        <v>93</v>
      </c>
      <c r="H70" s="247" t="s">
        <v>93</v>
      </c>
      <c r="I70" s="247"/>
      <c r="J70" s="247"/>
      <c r="K70" s="19" t="s">
        <v>93</v>
      </c>
      <c r="L70" s="24" t="s">
        <v>96</v>
      </c>
      <c r="M70" s="14">
        <v>319</v>
      </c>
      <c r="N70" s="14">
        <v>35</v>
      </c>
      <c r="O70" s="15">
        <v>699</v>
      </c>
      <c r="P70" s="9"/>
    </row>
    <row r="71" spans="1:16" ht="19.5" customHeight="1">
      <c r="A71" s="297">
        <v>17</v>
      </c>
      <c r="B71" s="195" t="s">
        <v>88</v>
      </c>
      <c r="C71" s="8">
        <v>20</v>
      </c>
      <c r="D71" s="9">
        <v>1310</v>
      </c>
      <c r="E71" s="9">
        <v>140</v>
      </c>
      <c r="F71" s="9">
        <v>580</v>
      </c>
      <c r="G71" s="9">
        <v>510</v>
      </c>
      <c r="H71" s="348" t="s">
        <v>128</v>
      </c>
      <c r="I71" s="348"/>
      <c r="J71" s="348"/>
      <c r="K71" s="17" t="s">
        <v>128</v>
      </c>
      <c r="L71" s="17" t="s">
        <v>127</v>
      </c>
      <c r="M71" s="9">
        <v>982</v>
      </c>
      <c r="N71" s="9">
        <v>92</v>
      </c>
      <c r="O71" s="10">
        <v>1265</v>
      </c>
      <c r="P71" s="9"/>
    </row>
    <row r="72" spans="1:16" ht="19.5" customHeight="1">
      <c r="A72" s="298"/>
      <c r="B72" s="197" t="s">
        <v>90</v>
      </c>
      <c r="C72" s="18" t="s">
        <v>127</v>
      </c>
      <c r="D72" s="24">
        <v>10</v>
      </c>
      <c r="E72" s="24">
        <v>10</v>
      </c>
      <c r="F72" s="19" t="s">
        <v>127</v>
      </c>
      <c r="G72" s="19" t="s">
        <v>127</v>
      </c>
      <c r="H72" s="247" t="s">
        <v>127</v>
      </c>
      <c r="I72" s="247"/>
      <c r="J72" s="247"/>
      <c r="K72" s="19" t="s">
        <v>127</v>
      </c>
      <c r="L72" s="19" t="s">
        <v>127</v>
      </c>
      <c r="M72" s="14">
        <v>338</v>
      </c>
      <c r="N72" s="14">
        <v>36</v>
      </c>
      <c r="O72" s="15">
        <v>848</v>
      </c>
      <c r="P72" s="3"/>
    </row>
    <row r="73" spans="1:16" ht="19.5" customHeight="1">
      <c r="A73" s="172">
        <v>18</v>
      </c>
      <c r="B73" s="196" t="s">
        <v>88</v>
      </c>
      <c r="C73" s="105">
        <v>20</v>
      </c>
      <c r="D73" s="106">
        <v>1320</v>
      </c>
      <c r="E73" s="106">
        <v>180</v>
      </c>
      <c r="F73" s="106">
        <v>620</v>
      </c>
      <c r="G73" s="106">
        <v>460</v>
      </c>
      <c r="H73" s="244" t="s">
        <v>149</v>
      </c>
      <c r="I73" s="244"/>
      <c r="J73" s="244"/>
      <c r="K73" s="108" t="s">
        <v>149</v>
      </c>
      <c r="L73" s="109" t="s">
        <v>96</v>
      </c>
      <c r="M73" s="106">
        <v>877</v>
      </c>
      <c r="N73" s="106">
        <v>83</v>
      </c>
      <c r="O73" s="107">
        <v>1182</v>
      </c>
      <c r="P73" s="3"/>
    </row>
    <row r="74" spans="1:16" ht="19.5" customHeight="1">
      <c r="A74" s="3"/>
      <c r="B74" s="3"/>
      <c r="C74" s="219" t="s">
        <v>185</v>
      </c>
      <c r="D74" s="3"/>
      <c r="E74" s="3"/>
      <c r="F74" s="3"/>
      <c r="G74" s="3"/>
      <c r="H74" s="3"/>
      <c r="I74" s="3"/>
      <c r="J74" s="3"/>
      <c r="K74" s="3"/>
      <c r="L74" s="243" t="s">
        <v>84</v>
      </c>
      <c r="M74" s="243"/>
      <c r="N74" s="243"/>
      <c r="O74" s="243"/>
      <c r="P74" s="3"/>
    </row>
    <row r="75" spans="1:16" ht="15" customHeight="1">
      <c r="A75" s="3"/>
      <c r="B75" s="3"/>
      <c r="C75" s="219"/>
      <c r="D75" s="3"/>
      <c r="E75" s="3"/>
      <c r="F75" s="3"/>
      <c r="G75" s="3"/>
      <c r="H75" s="3"/>
      <c r="I75" s="3"/>
      <c r="J75" s="3"/>
      <c r="K75" s="3"/>
      <c r="L75" s="17"/>
      <c r="M75" s="17"/>
      <c r="N75" s="17"/>
      <c r="O75" s="17"/>
      <c r="P75" s="3"/>
    </row>
    <row r="76" spans="1:1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17"/>
      <c r="M76" s="17"/>
      <c r="N76" s="17"/>
      <c r="O76" s="17"/>
      <c r="P76" s="3"/>
    </row>
    <row r="77" spans="1:22" s="1" customFormat="1" ht="15" customHeight="1">
      <c r="A77" s="46" t="s">
        <v>187</v>
      </c>
      <c r="B77" s="37"/>
      <c r="C77" s="37"/>
      <c r="D77" s="3"/>
      <c r="E77" s="3"/>
      <c r="F77" s="3"/>
      <c r="G77" s="3"/>
      <c r="H77" s="3"/>
      <c r="I77" s="3"/>
      <c r="J77" s="17"/>
      <c r="K77" s="17"/>
      <c r="L77" s="243"/>
      <c r="M77" s="243"/>
      <c r="N77" s="243"/>
      <c r="O77" s="17"/>
      <c r="P77" s="3"/>
      <c r="Q77"/>
      <c r="U77"/>
      <c r="V77"/>
    </row>
    <row r="78" spans="1:22" s="1" customFormat="1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U78"/>
      <c r="V78"/>
    </row>
    <row r="79" spans="1:17" ht="19.5" customHeight="1">
      <c r="A79" s="231" t="s">
        <v>76</v>
      </c>
      <c r="B79" s="232"/>
      <c r="C79" s="229" t="s">
        <v>79</v>
      </c>
      <c r="D79" s="229"/>
      <c r="E79" s="229" t="s">
        <v>74</v>
      </c>
      <c r="F79" s="229"/>
      <c r="G79" s="248" t="s">
        <v>75</v>
      </c>
      <c r="H79" s="275"/>
      <c r="I79" s="275"/>
      <c r="J79" s="276"/>
      <c r="K79" s="229" t="s">
        <v>189</v>
      </c>
      <c r="L79" s="229"/>
      <c r="M79" s="229" t="s">
        <v>190</v>
      </c>
      <c r="N79" s="248"/>
      <c r="O79" s="210"/>
      <c r="P79" s="203"/>
      <c r="Q79" s="1"/>
    </row>
    <row r="80" spans="1:16" ht="15" customHeight="1">
      <c r="A80" s="233"/>
      <c r="B80" s="234"/>
      <c r="C80" s="356" t="s">
        <v>77</v>
      </c>
      <c r="D80" s="245" t="s">
        <v>78</v>
      </c>
      <c r="E80" s="246" t="s">
        <v>77</v>
      </c>
      <c r="F80" s="245" t="s">
        <v>78</v>
      </c>
      <c r="G80" s="246" t="s">
        <v>77</v>
      </c>
      <c r="H80" s="304" t="s">
        <v>80</v>
      </c>
      <c r="I80" s="305"/>
      <c r="J80" s="306"/>
      <c r="K80" s="246" t="s">
        <v>77</v>
      </c>
      <c r="L80" s="245" t="s">
        <v>78</v>
      </c>
      <c r="M80" s="246" t="s">
        <v>77</v>
      </c>
      <c r="N80" s="301" t="s">
        <v>78</v>
      </c>
      <c r="O80" s="211"/>
      <c r="P80" s="205"/>
    </row>
    <row r="81" spans="1:16" ht="15" customHeight="1">
      <c r="A81" s="235"/>
      <c r="B81" s="236"/>
      <c r="C81" s="357"/>
      <c r="D81" s="245"/>
      <c r="E81" s="246"/>
      <c r="F81" s="245"/>
      <c r="G81" s="246"/>
      <c r="H81" s="307"/>
      <c r="I81" s="308"/>
      <c r="J81" s="309"/>
      <c r="K81" s="246"/>
      <c r="L81" s="245"/>
      <c r="M81" s="246"/>
      <c r="N81" s="301"/>
      <c r="O81" s="211"/>
      <c r="P81" s="205"/>
    </row>
    <row r="82" spans="1:16" ht="19.5" customHeight="1">
      <c r="A82" s="223" t="s">
        <v>188</v>
      </c>
      <c r="B82" s="224"/>
      <c r="C82" s="105">
        <v>591</v>
      </c>
      <c r="D82" s="106">
        <v>2750</v>
      </c>
      <c r="E82" s="106">
        <v>406</v>
      </c>
      <c r="F82" s="106">
        <v>1790</v>
      </c>
      <c r="G82" s="106">
        <v>1</v>
      </c>
      <c r="H82" s="244">
        <v>4</v>
      </c>
      <c r="I82" s="244"/>
      <c r="J82" s="244"/>
      <c r="K82" s="106">
        <v>10</v>
      </c>
      <c r="L82" s="106">
        <v>19</v>
      </c>
      <c r="M82" s="112" t="s">
        <v>155</v>
      </c>
      <c r="N82" s="121" t="s">
        <v>153</v>
      </c>
      <c r="O82" s="208"/>
      <c r="P82" s="209"/>
    </row>
    <row r="83" spans="1:16" ht="19.5" customHeight="1">
      <c r="A83" s="225">
        <v>19</v>
      </c>
      <c r="B83" s="226"/>
      <c r="C83" s="105">
        <v>589</v>
      </c>
      <c r="D83" s="106">
        <v>2690</v>
      </c>
      <c r="E83" s="106">
        <v>286</v>
      </c>
      <c r="F83" s="106">
        <v>1040</v>
      </c>
      <c r="G83" s="106">
        <v>4</v>
      </c>
      <c r="H83" s="244">
        <v>15</v>
      </c>
      <c r="I83" s="244"/>
      <c r="J83" s="244"/>
      <c r="K83" s="112">
        <v>10</v>
      </c>
      <c r="L83" s="121">
        <v>13</v>
      </c>
      <c r="M83" s="112" t="s">
        <v>155</v>
      </c>
      <c r="N83" s="121" t="s">
        <v>153</v>
      </c>
      <c r="O83" s="207"/>
      <c r="P83" s="201"/>
    </row>
    <row r="84" spans="1:16" ht="19.5" customHeight="1">
      <c r="A84" s="225">
        <v>20</v>
      </c>
      <c r="B84" s="226"/>
      <c r="C84" s="105">
        <v>560</v>
      </c>
      <c r="D84" s="106">
        <v>2760</v>
      </c>
      <c r="E84" s="106">
        <v>285</v>
      </c>
      <c r="F84" s="106">
        <v>1240</v>
      </c>
      <c r="G84" s="19" t="s">
        <v>93</v>
      </c>
      <c r="H84" s="244" t="s">
        <v>93</v>
      </c>
      <c r="I84" s="244"/>
      <c r="J84" s="244"/>
      <c r="K84" s="112">
        <v>12</v>
      </c>
      <c r="L84" s="121">
        <v>17</v>
      </c>
      <c r="M84" s="112" t="s">
        <v>155</v>
      </c>
      <c r="N84" s="121" t="s">
        <v>153</v>
      </c>
      <c r="O84" s="207"/>
      <c r="P84" s="201"/>
    </row>
    <row r="85" spans="1:16" ht="19.5" customHeight="1">
      <c r="A85" s="225">
        <v>21</v>
      </c>
      <c r="B85" s="226"/>
      <c r="C85" s="125">
        <v>549</v>
      </c>
      <c r="D85" s="127">
        <v>2690</v>
      </c>
      <c r="E85" s="127">
        <v>307</v>
      </c>
      <c r="F85" s="127">
        <v>1160</v>
      </c>
      <c r="G85" s="126" t="s">
        <v>125</v>
      </c>
      <c r="H85" s="244" t="s">
        <v>125</v>
      </c>
      <c r="I85" s="244"/>
      <c r="J85" s="244"/>
      <c r="K85" s="112">
        <v>12</v>
      </c>
      <c r="L85" s="121">
        <v>18</v>
      </c>
      <c r="M85" s="112" t="s">
        <v>155</v>
      </c>
      <c r="N85" s="121" t="s">
        <v>153</v>
      </c>
      <c r="O85" s="207"/>
      <c r="P85" s="201"/>
    </row>
    <row r="86" spans="1:16" ht="19.5" customHeight="1">
      <c r="A86" s="225">
        <v>22</v>
      </c>
      <c r="B86" s="226"/>
      <c r="C86" s="125">
        <v>545</v>
      </c>
      <c r="D86" s="127">
        <v>2010</v>
      </c>
      <c r="E86" s="127">
        <v>304</v>
      </c>
      <c r="F86" s="127">
        <v>851</v>
      </c>
      <c r="G86" s="126" t="s">
        <v>125</v>
      </c>
      <c r="H86" s="244" t="s">
        <v>125</v>
      </c>
      <c r="I86" s="244"/>
      <c r="J86" s="244"/>
      <c r="K86" s="112">
        <v>13</v>
      </c>
      <c r="L86" s="121">
        <v>11</v>
      </c>
      <c r="M86" s="127">
        <v>7</v>
      </c>
      <c r="N86" s="127">
        <v>7</v>
      </c>
      <c r="O86" s="207"/>
      <c r="P86" s="201"/>
    </row>
    <row r="87" spans="1:16" ht="19.5" customHeight="1">
      <c r="A87" s="225">
        <v>23</v>
      </c>
      <c r="B87" s="226"/>
      <c r="C87" s="125">
        <v>521</v>
      </c>
      <c r="D87" s="127">
        <v>2510</v>
      </c>
      <c r="E87" s="127">
        <v>305</v>
      </c>
      <c r="F87" s="127">
        <v>1150</v>
      </c>
      <c r="G87" s="126" t="s">
        <v>125</v>
      </c>
      <c r="H87" s="244" t="s">
        <v>125</v>
      </c>
      <c r="I87" s="244"/>
      <c r="J87" s="244"/>
      <c r="K87" s="112">
        <v>16</v>
      </c>
      <c r="L87" s="121">
        <v>16</v>
      </c>
      <c r="M87" s="127">
        <v>7</v>
      </c>
      <c r="N87" s="137">
        <v>5</v>
      </c>
      <c r="O87" s="207"/>
      <c r="P87" s="201"/>
    </row>
    <row r="88" spans="1:16" ht="19.5" customHeight="1">
      <c r="A88" s="225">
        <v>24</v>
      </c>
      <c r="B88" s="226"/>
      <c r="C88" s="105">
        <v>534</v>
      </c>
      <c r="D88" s="106">
        <v>2430</v>
      </c>
      <c r="E88" s="106">
        <v>294</v>
      </c>
      <c r="F88" s="106">
        <v>1340</v>
      </c>
      <c r="G88" s="126" t="s">
        <v>125</v>
      </c>
      <c r="H88" s="244" t="s">
        <v>125</v>
      </c>
      <c r="I88" s="244"/>
      <c r="J88" s="244"/>
      <c r="K88" s="215">
        <v>18</v>
      </c>
      <c r="L88" s="200">
        <v>26</v>
      </c>
      <c r="M88" s="106">
        <v>7</v>
      </c>
      <c r="N88" s="107">
        <v>3</v>
      </c>
      <c r="O88" s="201"/>
      <c r="P88" s="201"/>
    </row>
    <row r="89" spans="1:16" ht="19.5" customHeight="1">
      <c r="A89" s="352">
        <v>25</v>
      </c>
      <c r="B89" s="353"/>
      <c r="C89" s="125">
        <v>516</v>
      </c>
      <c r="D89" s="127">
        <v>2430</v>
      </c>
      <c r="E89" s="127">
        <v>302</v>
      </c>
      <c r="F89" s="127">
        <v>1110</v>
      </c>
      <c r="G89" s="126" t="s">
        <v>125</v>
      </c>
      <c r="H89" s="244" t="s">
        <v>125</v>
      </c>
      <c r="I89" s="244"/>
      <c r="J89" s="244"/>
      <c r="K89" s="112">
        <v>22</v>
      </c>
      <c r="L89" s="121">
        <v>27</v>
      </c>
      <c r="M89" s="127">
        <v>7</v>
      </c>
      <c r="N89" s="137">
        <v>4</v>
      </c>
      <c r="O89" s="201"/>
      <c r="P89" s="201"/>
    </row>
    <row r="90" spans="2:15" ht="19.5" customHeight="1">
      <c r="B90" s="28"/>
      <c r="C90" s="218"/>
      <c r="D90" s="9"/>
      <c r="E90" s="9"/>
      <c r="F90" s="9"/>
      <c r="G90" s="17"/>
      <c r="H90" s="17"/>
      <c r="I90" s="17"/>
      <c r="J90" s="17"/>
      <c r="K90" s="17"/>
      <c r="L90" s="17"/>
      <c r="M90" s="21"/>
      <c r="N90" s="82" t="s">
        <v>85</v>
      </c>
      <c r="O90" s="21"/>
    </row>
    <row r="91" spans="2:15" ht="15" customHeight="1">
      <c r="B91" s="28"/>
      <c r="C91" s="218"/>
      <c r="D91" s="9"/>
      <c r="E91" s="9"/>
      <c r="F91" s="9"/>
      <c r="G91" s="17"/>
      <c r="H91" s="17"/>
      <c r="I91" s="17"/>
      <c r="J91" s="17"/>
      <c r="K91" s="17"/>
      <c r="L91" s="17"/>
      <c r="M91" s="21"/>
      <c r="N91" s="82"/>
      <c r="O91" s="21"/>
    </row>
    <row r="92" spans="1:16" ht="19.5" customHeight="1">
      <c r="A92" s="231" t="s">
        <v>76</v>
      </c>
      <c r="B92" s="232"/>
      <c r="C92" s="248" t="s">
        <v>87</v>
      </c>
      <c r="D92" s="265"/>
      <c r="E92" s="229" t="s">
        <v>86</v>
      </c>
      <c r="F92" s="229"/>
      <c r="G92" s="202"/>
      <c r="H92" s="202"/>
      <c r="I92" s="202"/>
      <c r="J92" s="202"/>
      <c r="K92" s="202"/>
      <c r="L92" s="202"/>
      <c r="M92" s="202"/>
      <c r="N92" s="202"/>
      <c r="O92" s="202"/>
      <c r="P92" s="203"/>
    </row>
    <row r="93" spans="1:16" ht="15" customHeight="1">
      <c r="A93" s="233"/>
      <c r="B93" s="234"/>
      <c r="C93" s="246" t="s">
        <v>77</v>
      </c>
      <c r="D93" s="302" t="s">
        <v>78</v>
      </c>
      <c r="E93" s="246" t="s">
        <v>77</v>
      </c>
      <c r="F93" s="245" t="s">
        <v>78</v>
      </c>
      <c r="G93" s="204"/>
      <c r="H93" s="204"/>
      <c r="I93" s="204"/>
      <c r="J93" s="204"/>
      <c r="K93" s="204"/>
      <c r="L93" s="205"/>
      <c r="M93" s="204"/>
      <c r="N93" s="205"/>
      <c r="O93" s="204"/>
      <c r="P93" s="205"/>
    </row>
    <row r="94" spans="1:16" ht="15" customHeight="1">
      <c r="A94" s="235"/>
      <c r="B94" s="236"/>
      <c r="C94" s="246"/>
      <c r="D94" s="303"/>
      <c r="E94" s="246"/>
      <c r="F94" s="245"/>
      <c r="G94" s="204"/>
      <c r="H94" s="204"/>
      <c r="I94" s="204"/>
      <c r="J94" s="204"/>
      <c r="K94" s="204"/>
      <c r="L94" s="205"/>
      <c r="M94" s="204"/>
      <c r="N94" s="205"/>
      <c r="O94" s="204"/>
      <c r="P94" s="205"/>
    </row>
    <row r="95" spans="1:16" ht="19.5" customHeight="1">
      <c r="A95" s="223" t="s">
        <v>188</v>
      </c>
      <c r="B95" s="224"/>
      <c r="C95" s="110">
        <v>27</v>
      </c>
      <c r="D95" s="111">
        <v>235</v>
      </c>
      <c r="E95" s="105">
        <v>22</v>
      </c>
      <c r="F95" s="107">
        <v>2620</v>
      </c>
      <c r="G95" s="26"/>
      <c r="H95" s="230"/>
      <c r="I95" s="230"/>
      <c r="J95" s="230"/>
      <c r="K95" s="26"/>
      <c r="L95" s="22"/>
      <c r="M95" s="50"/>
      <c r="N95" s="50"/>
      <c r="O95" s="26"/>
      <c r="P95" s="7"/>
    </row>
    <row r="96" spans="1:16" ht="19.5" customHeight="1">
      <c r="A96" s="225">
        <v>19</v>
      </c>
      <c r="B96" s="226"/>
      <c r="C96" s="110">
        <v>24</v>
      </c>
      <c r="D96" s="111">
        <v>236</v>
      </c>
      <c r="E96" s="105">
        <v>17</v>
      </c>
      <c r="F96" s="107">
        <v>2360</v>
      </c>
      <c r="G96" s="201"/>
      <c r="H96" s="230"/>
      <c r="I96" s="230"/>
      <c r="J96" s="230"/>
      <c r="K96" s="201"/>
      <c r="L96" s="169"/>
      <c r="M96" s="201"/>
      <c r="N96" s="169"/>
      <c r="O96" s="26"/>
      <c r="P96" s="7"/>
    </row>
    <row r="97" spans="1:16" ht="19.5" customHeight="1">
      <c r="A97" s="225">
        <v>20</v>
      </c>
      <c r="B97" s="226"/>
      <c r="C97" s="110">
        <v>22</v>
      </c>
      <c r="D97" s="111">
        <v>152</v>
      </c>
      <c r="E97" s="105">
        <v>14</v>
      </c>
      <c r="F97" s="107">
        <v>2110</v>
      </c>
      <c r="G97" s="201"/>
      <c r="H97" s="230"/>
      <c r="I97" s="230"/>
      <c r="J97" s="230"/>
      <c r="K97" s="201"/>
      <c r="L97" s="169"/>
      <c r="M97" s="201"/>
      <c r="N97" s="169"/>
      <c r="O97" s="26"/>
      <c r="P97" s="7"/>
    </row>
    <row r="98" spans="1:16" ht="19.5" customHeight="1">
      <c r="A98" s="225">
        <v>21</v>
      </c>
      <c r="B98" s="226"/>
      <c r="C98" s="206">
        <v>21</v>
      </c>
      <c r="D98" s="129">
        <v>205</v>
      </c>
      <c r="E98" s="125">
        <v>14</v>
      </c>
      <c r="F98" s="137">
        <v>2250</v>
      </c>
      <c r="G98" s="201"/>
      <c r="H98" s="230"/>
      <c r="I98" s="230"/>
      <c r="J98" s="230"/>
      <c r="K98" s="201"/>
      <c r="L98" s="169"/>
      <c r="M98" s="201"/>
      <c r="N98" s="169"/>
      <c r="O98" s="26"/>
      <c r="P98" s="7"/>
    </row>
    <row r="99" spans="1:16" ht="19.5" customHeight="1">
      <c r="A99" s="225">
        <v>22</v>
      </c>
      <c r="B99" s="226"/>
      <c r="C99" s="128">
        <v>20</v>
      </c>
      <c r="D99" s="129">
        <v>188</v>
      </c>
      <c r="E99" s="125">
        <v>13</v>
      </c>
      <c r="F99" s="137">
        <v>1950</v>
      </c>
      <c r="G99" s="201"/>
      <c r="H99" s="230"/>
      <c r="I99" s="230"/>
      <c r="J99" s="230"/>
      <c r="K99" s="201"/>
      <c r="L99" s="169"/>
      <c r="M99" s="201"/>
      <c r="N99" s="169"/>
      <c r="O99" s="26"/>
      <c r="P99" s="7"/>
    </row>
    <row r="100" spans="1:16" ht="19.5" customHeight="1">
      <c r="A100" s="225">
        <v>23</v>
      </c>
      <c r="B100" s="226"/>
      <c r="C100" s="212">
        <v>20</v>
      </c>
      <c r="D100" s="213">
        <v>191</v>
      </c>
      <c r="E100" s="214">
        <v>13</v>
      </c>
      <c r="F100" s="120">
        <v>1900</v>
      </c>
      <c r="G100" s="201"/>
      <c r="H100" s="230"/>
      <c r="I100" s="230"/>
      <c r="J100" s="230"/>
      <c r="K100" s="201"/>
      <c r="L100" s="169"/>
      <c r="M100" s="201"/>
      <c r="N100" s="169"/>
      <c r="O100" s="26"/>
      <c r="P100" s="7"/>
    </row>
    <row r="101" spans="1:16" ht="19.5" customHeight="1">
      <c r="A101" s="225">
        <v>24</v>
      </c>
      <c r="B101" s="226"/>
      <c r="C101" s="206">
        <v>20</v>
      </c>
      <c r="D101" s="129">
        <v>193</v>
      </c>
      <c r="E101" s="127">
        <v>13</v>
      </c>
      <c r="F101" s="137">
        <v>1930</v>
      </c>
      <c r="G101" s="201"/>
      <c r="H101" s="169"/>
      <c r="I101" s="169"/>
      <c r="J101" s="169"/>
      <c r="K101" s="201"/>
      <c r="L101" s="169"/>
      <c r="M101" s="201"/>
      <c r="N101" s="169"/>
      <c r="O101" s="26"/>
      <c r="P101" s="7"/>
    </row>
    <row r="102" spans="1:16" ht="19.5" customHeight="1">
      <c r="A102" s="352">
        <v>25</v>
      </c>
      <c r="B102" s="353"/>
      <c r="C102" s="206">
        <v>20</v>
      </c>
      <c r="D102" s="129">
        <v>164</v>
      </c>
      <c r="E102" s="125">
        <v>13</v>
      </c>
      <c r="F102" s="137">
        <v>2020</v>
      </c>
      <c r="G102" s="201"/>
      <c r="H102" s="169"/>
      <c r="I102" s="169"/>
      <c r="J102" s="169"/>
      <c r="K102" s="201"/>
      <c r="L102" s="169"/>
      <c r="M102" s="201"/>
      <c r="N102" s="169"/>
      <c r="O102" s="26"/>
      <c r="P102" s="7"/>
    </row>
    <row r="103" spans="6:15" ht="19.5" customHeight="1">
      <c r="F103" s="82" t="s">
        <v>85</v>
      </c>
      <c r="M103" s="21"/>
      <c r="N103" s="21"/>
      <c r="O103" s="21"/>
    </row>
    <row r="104" spans="1:1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</sheetData>
  <sheetProtection/>
  <mergeCells count="196">
    <mergeCell ref="A89:B89"/>
    <mergeCell ref="H89:J89"/>
    <mergeCell ref="A102:B102"/>
    <mergeCell ref="H64:J66"/>
    <mergeCell ref="H95:J95"/>
    <mergeCell ref="H96:J96"/>
    <mergeCell ref="F64:F66"/>
    <mergeCell ref="C80:C81"/>
    <mergeCell ref="D80:D81"/>
    <mergeCell ref="E79:F79"/>
    <mergeCell ref="H44:J44"/>
    <mergeCell ref="H67:J67"/>
    <mergeCell ref="C63:C66"/>
    <mergeCell ref="H70:J70"/>
    <mergeCell ref="H73:J73"/>
    <mergeCell ref="H56:J56"/>
    <mergeCell ref="H59:J59"/>
    <mergeCell ref="H69:J69"/>
    <mergeCell ref="G64:G66"/>
    <mergeCell ref="D64:D66"/>
    <mergeCell ref="C79:D79"/>
    <mergeCell ref="E80:E81"/>
    <mergeCell ref="E64:E66"/>
    <mergeCell ref="H41:J41"/>
    <mergeCell ref="H85:J85"/>
    <mergeCell ref="G79:J79"/>
    <mergeCell ref="H84:J84"/>
    <mergeCell ref="F51:F52"/>
    <mergeCell ref="H72:J72"/>
    <mergeCell ref="H55:J55"/>
    <mergeCell ref="H53:J53"/>
    <mergeCell ref="H71:J71"/>
    <mergeCell ref="D63:K63"/>
    <mergeCell ref="L51:L52"/>
    <mergeCell ref="G51:G52"/>
    <mergeCell ref="H51:J52"/>
    <mergeCell ref="H58:J58"/>
    <mergeCell ref="H57:J57"/>
    <mergeCell ref="H35:J35"/>
    <mergeCell ref="L39:P39"/>
    <mergeCell ref="L45:P45"/>
    <mergeCell ref="A39:G39"/>
    <mergeCell ref="H54:J54"/>
    <mergeCell ref="L63:L66"/>
    <mergeCell ref="N51:N52"/>
    <mergeCell ref="M51:M52"/>
    <mergeCell ref="K51:K52"/>
    <mergeCell ref="H42:J42"/>
    <mergeCell ref="H43:J43"/>
    <mergeCell ref="L60:O60"/>
    <mergeCell ref="N62:O62"/>
    <mergeCell ref="M64:M66"/>
    <mergeCell ref="N64:N66"/>
    <mergeCell ref="N2:P2"/>
    <mergeCell ref="N3:P3"/>
    <mergeCell ref="P4:P5"/>
    <mergeCell ref="N4:N5"/>
    <mergeCell ref="O4:O5"/>
    <mergeCell ref="L4:L5"/>
    <mergeCell ref="J3:M3"/>
    <mergeCell ref="J11:K11"/>
    <mergeCell ref="M4:M5"/>
    <mergeCell ref="J4:K5"/>
    <mergeCell ref="J12:K12"/>
    <mergeCell ref="J20:K20"/>
    <mergeCell ref="O35:P35"/>
    <mergeCell ref="J22:K22"/>
    <mergeCell ref="N16:P16"/>
    <mergeCell ref="J21:K21"/>
    <mergeCell ref="J17:M17"/>
    <mergeCell ref="J6:K6"/>
    <mergeCell ref="J7:K7"/>
    <mergeCell ref="H10:I10"/>
    <mergeCell ref="J8:K8"/>
    <mergeCell ref="H8:I8"/>
    <mergeCell ref="J10:K10"/>
    <mergeCell ref="J9:K9"/>
    <mergeCell ref="H6:I6"/>
    <mergeCell ref="H7:I7"/>
    <mergeCell ref="H9:I9"/>
    <mergeCell ref="C28:C29"/>
    <mergeCell ref="D28:F28"/>
    <mergeCell ref="N17:P17"/>
    <mergeCell ref="N18:N19"/>
    <mergeCell ref="O18:O19"/>
    <mergeCell ref="H20:I20"/>
    <mergeCell ref="C17:I17"/>
    <mergeCell ref="G28:G29"/>
    <mergeCell ref="H22:I22"/>
    <mergeCell ref="H18:I19"/>
    <mergeCell ref="C3:I3"/>
    <mergeCell ref="H4:I5"/>
    <mergeCell ref="C4:C5"/>
    <mergeCell ref="E4:G4"/>
    <mergeCell ref="D4:D5"/>
    <mergeCell ref="C18:C19"/>
    <mergeCell ref="D18:G18"/>
    <mergeCell ref="H12:I12"/>
    <mergeCell ref="H11:I11"/>
    <mergeCell ref="A57:A58"/>
    <mergeCell ref="A55:A56"/>
    <mergeCell ref="A3:B5"/>
    <mergeCell ref="A7:A8"/>
    <mergeCell ref="A9:A10"/>
    <mergeCell ref="A11:A12"/>
    <mergeCell ref="A28:B29"/>
    <mergeCell ref="A21:A22"/>
    <mergeCell ref="A17:B19"/>
    <mergeCell ref="A34:A35"/>
    <mergeCell ref="N80:N81"/>
    <mergeCell ref="M80:M81"/>
    <mergeCell ref="E92:F92"/>
    <mergeCell ref="C93:C94"/>
    <mergeCell ref="D93:D94"/>
    <mergeCell ref="A71:A72"/>
    <mergeCell ref="G80:G81"/>
    <mergeCell ref="H83:J83"/>
    <mergeCell ref="H82:J82"/>
    <mergeCell ref="H80:J81"/>
    <mergeCell ref="C92:D92"/>
    <mergeCell ref="H86:J86"/>
    <mergeCell ref="H87:J87"/>
    <mergeCell ref="F93:F94"/>
    <mergeCell ref="A40:B41"/>
    <mergeCell ref="A63:B66"/>
    <mergeCell ref="A42:A43"/>
    <mergeCell ref="A69:A70"/>
    <mergeCell ref="A67:A68"/>
    <mergeCell ref="A53:A54"/>
    <mergeCell ref="O32:P32"/>
    <mergeCell ref="F80:F81"/>
    <mergeCell ref="E93:E94"/>
    <mergeCell ref="A79:B81"/>
    <mergeCell ref="A30:A31"/>
    <mergeCell ref="A32:A33"/>
    <mergeCell ref="A50:B52"/>
    <mergeCell ref="C40:C41"/>
    <mergeCell ref="D40:J40"/>
    <mergeCell ref="H34:J34"/>
    <mergeCell ref="E51:E52"/>
    <mergeCell ref="D50:O50"/>
    <mergeCell ref="O51:O52"/>
    <mergeCell ref="J18:K19"/>
    <mergeCell ref="L24:P24"/>
    <mergeCell ref="H29:J29"/>
    <mergeCell ref="O30:P30"/>
    <mergeCell ref="N49:O49"/>
    <mergeCell ref="O33:P33"/>
    <mergeCell ref="M18:M19"/>
    <mergeCell ref="K27:P27"/>
    <mergeCell ref="H28:N28"/>
    <mergeCell ref="H23:I23"/>
    <mergeCell ref="H21:I21"/>
    <mergeCell ref="L18:L19"/>
    <mergeCell ref="O28:P29"/>
    <mergeCell ref="P18:P19"/>
    <mergeCell ref="M79:N79"/>
    <mergeCell ref="O34:P34"/>
    <mergeCell ref="K64:K66"/>
    <mergeCell ref="H30:J30"/>
    <mergeCell ref="H31:J31"/>
    <mergeCell ref="H33:J33"/>
    <mergeCell ref="H32:J32"/>
    <mergeCell ref="K40:N40"/>
    <mergeCell ref="P40:P41"/>
    <mergeCell ref="O31:P31"/>
    <mergeCell ref="O64:O66"/>
    <mergeCell ref="M63:O63"/>
    <mergeCell ref="L77:N77"/>
    <mergeCell ref="L74:O74"/>
    <mergeCell ref="H99:J99"/>
    <mergeCell ref="H88:J88"/>
    <mergeCell ref="L80:L81"/>
    <mergeCell ref="K80:K81"/>
    <mergeCell ref="H68:J68"/>
    <mergeCell ref="K79:L79"/>
    <mergeCell ref="A87:B87"/>
    <mergeCell ref="A88:B88"/>
    <mergeCell ref="H100:J100"/>
    <mergeCell ref="H97:J97"/>
    <mergeCell ref="H98:J98"/>
    <mergeCell ref="A97:B97"/>
    <mergeCell ref="A98:B98"/>
    <mergeCell ref="A99:B99"/>
    <mergeCell ref="A100:B100"/>
    <mergeCell ref="A92:B94"/>
    <mergeCell ref="A95:B95"/>
    <mergeCell ref="A96:B96"/>
    <mergeCell ref="C50:C52"/>
    <mergeCell ref="D51:D52"/>
    <mergeCell ref="A101:B101"/>
    <mergeCell ref="A82:B82"/>
    <mergeCell ref="A83:B83"/>
    <mergeCell ref="A84:B84"/>
    <mergeCell ref="A85:B85"/>
    <mergeCell ref="A86:B86"/>
  </mergeCells>
  <printOptions/>
  <pageMargins left="0.5511811023622047" right="0.1968503937007874" top="0.7480314960629921" bottom="0.6299212598425197" header="0.5118110236220472" footer="0.4330708661417323"/>
  <pageSetup firstPageNumber="38" useFirstPageNumber="1" horizontalDpi="600" verticalDpi="600" orientation="portrait" paperSize="9" scale="85" r:id="rId2"/>
  <headerFooter alignWithMargins="0">
    <oddFooter>&amp;C&amp;"ＭＳ 明朝,標準"&amp;12 &amp;P</oddFooter>
  </headerFooter>
  <rowBreaks count="1" manualBreakCount="1">
    <brk id="60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SheetLayoutView="100" zoomScalePageLayoutView="0" workbookViewId="0" topLeftCell="A1">
      <selection activeCell="M37" sqref="M37"/>
    </sheetView>
  </sheetViews>
  <sheetFormatPr defaultColWidth="9.00390625" defaultRowHeight="13.5"/>
  <cols>
    <col min="1" max="1" width="10.25390625" style="51" customWidth="1"/>
    <col min="2" max="2" width="6.625" style="51" customWidth="1"/>
    <col min="3" max="7" width="7.625" style="51" customWidth="1"/>
    <col min="8" max="8" width="8.125" style="51" customWidth="1"/>
    <col min="9" max="9" width="8.50390625" style="51" customWidth="1"/>
    <col min="10" max="10" width="8.00390625" style="51" customWidth="1"/>
    <col min="11" max="16" width="7.625" style="51" customWidth="1"/>
    <col min="17" max="16384" width="9.00390625" style="51" customWidth="1"/>
  </cols>
  <sheetData>
    <row r="1" ht="20.25" customHeight="1">
      <c r="A1" s="44" t="s">
        <v>160</v>
      </c>
    </row>
    <row r="2" spans="2:16" ht="14.25" customHeight="1">
      <c r="B2" s="36"/>
      <c r="C2" s="38"/>
      <c r="D2" s="52"/>
      <c r="E2" s="52"/>
      <c r="F2" s="52"/>
      <c r="G2" s="52"/>
      <c r="H2" s="52"/>
      <c r="I2" s="52"/>
      <c r="J2" s="52"/>
      <c r="L2" s="52"/>
      <c r="N2" s="360" t="s">
        <v>0</v>
      </c>
      <c r="O2" s="402"/>
      <c r="P2" s="402"/>
    </row>
    <row r="3" spans="1:16" ht="16.5" customHeight="1">
      <c r="A3" s="400" t="s">
        <v>1</v>
      </c>
      <c r="B3" s="372"/>
      <c r="C3" s="53" t="s">
        <v>2</v>
      </c>
      <c r="D3" s="54"/>
      <c r="E3" s="387" t="s">
        <v>129</v>
      </c>
      <c r="F3" s="398"/>
      <c r="G3" s="387" t="s">
        <v>130</v>
      </c>
      <c r="H3" s="399"/>
      <c r="I3" s="387" t="s">
        <v>131</v>
      </c>
      <c r="J3" s="399"/>
      <c r="K3" s="387" t="s">
        <v>3</v>
      </c>
      <c r="L3" s="399"/>
      <c r="M3" s="405" t="s">
        <v>132</v>
      </c>
      <c r="N3" s="406"/>
      <c r="O3" s="387" t="s">
        <v>4</v>
      </c>
      <c r="P3" s="399"/>
    </row>
    <row r="4" spans="1:16" ht="14.25" customHeight="1">
      <c r="A4" s="401"/>
      <c r="B4" s="376"/>
      <c r="C4" s="55" t="s">
        <v>25</v>
      </c>
      <c r="D4" s="55" t="s">
        <v>5</v>
      </c>
      <c r="E4" s="55" t="s">
        <v>25</v>
      </c>
      <c r="F4" s="55" t="s">
        <v>5</v>
      </c>
      <c r="G4" s="55" t="s">
        <v>25</v>
      </c>
      <c r="H4" s="55" t="s">
        <v>5</v>
      </c>
      <c r="I4" s="55" t="s">
        <v>25</v>
      </c>
      <c r="J4" s="55" t="s">
        <v>5</v>
      </c>
      <c r="K4" s="55" t="s">
        <v>25</v>
      </c>
      <c r="L4" s="56" t="s">
        <v>5</v>
      </c>
      <c r="M4" s="55" t="s">
        <v>25</v>
      </c>
      <c r="N4" s="55" t="s">
        <v>5</v>
      </c>
      <c r="O4" s="55" t="s">
        <v>25</v>
      </c>
      <c r="P4" s="55" t="s">
        <v>5</v>
      </c>
    </row>
    <row r="5" spans="1:16" ht="9.75" customHeight="1">
      <c r="A5" s="178"/>
      <c r="B5" s="179"/>
      <c r="C5" s="57" t="s">
        <v>26</v>
      </c>
      <c r="D5" s="57" t="s">
        <v>26</v>
      </c>
      <c r="E5" s="57" t="s">
        <v>26</v>
      </c>
      <c r="F5" s="57" t="s">
        <v>26</v>
      </c>
      <c r="G5" s="57" t="s">
        <v>26</v>
      </c>
      <c r="H5" s="57" t="s">
        <v>26</v>
      </c>
      <c r="I5" s="57" t="s">
        <v>26</v>
      </c>
      <c r="J5" s="57" t="s">
        <v>26</v>
      </c>
      <c r="K5" s="57" t="s">
        <v>26</v>
      </c>
      <c r="L5" s="57" t="s">
        <v>26</v>
      </c>
      <c r="M5" s="57" t="s">
        <v>26</v>
      </c>
      <c r="N5" s="57" t="s">
        <v>26</v>
      </c>
      <c r="O5" s="57" t="s">
        <v>26</v>
      </c>
      <c r="P5" s="58" t="s">
        <v>26</v>
      </c>
    </row>
    <row r="6" spans="1:16" ht="21" customHeight="1">
      <c r="A6" s="407" t="s">
        <v>6</v>
      </c>
      <c r="B6" s="180" t="s">
        <v>91</v>
      </c>
      <c r="C6" s="59">
        <v>1922</v>
      </c>
      <c r="D6" s="51">
        <v>18</v>
      </c>
      <c r="E6" s="59">
        <v>1759</v>
      </c>
      <c r="F6" s="59">
        <v>50</v>
      </c>
      <c r="G6" s="59">
        <v>825</v>
      </c>
      <c r="H6" s="59">
        <v>16</v>
      </c>
      <c r="I6" s="59">
        <v>1312</v>
      </c>
      <c r="J6" s="59">
        <v>70</v>
      </c>
      <c r="K6" s="59">
        <v>429</v>
      </c>
      <c r="L6" s="51">
        <v>9</v>
      </c>
      <c r="M6" s="59">
        <v>1244</v>
      </c>
      <c r="N6" s="51">
        <v>51</v>
      </c>
      <c r="O6" s="60">
        <v>1401</v>
      </c>
      <c r="P6" s="61">
        <v>26</v>
      </c>
    </row>
    <row r="7" spans="1:16" ht="21" customHeight="1">
      <c r="A7" s="407"/>
      <c r="B7" s="181" t="s">
        <v>92</v>
      </c>
      <c r="C7" s="62">
        <v>281</v>
      </c>
      <c r="D7" s="63" t="s">
        <v>133</v>
      </c>
      <c r="E7" s="62">
        <v>74</v>
      </c>
      <c r="F7" s="62">
        <v>2</v>
      </c>
      <c r="G7" s="62">
        <v>66</v>
      </c>
      <c r="H7" s="64" t="s">
        <v>133</v>
      </c>
      <c r="I7" s="62">
        <v>38</v>
      </c>
      <c r="J7" s="64" t="s">
        <v>133</v>
      </c>
      <c r="K7" s="62">
        <v>27</v>
      </c>
      <c r="L7" s="65">
        <v>1</v>
      </c>
      <c r="M7" s="62">
        <v>37</v>
      </c>
      <c r="N7" s="63" t="s">
        <v>133</v>
      </c>
      <c r="O7" s="62">
        <v>39</v>
      </c>
      <c r="P7" s="66">
        <v>1</v>
      </c>
    </row>
    <row r="8" spans="1:16" ht="21.75" customHeight="1">
      <c r="A8" s="396">
        <v>7</v>
      </c>
      <c r="B8" s="180" t="s">
        <v>91</v>
      </c>
      <c r="C8" s="60">
        <v>1466</v>
      </c>
      <c r="D8" s="67">
        <v>21</v>
      </c>
      <c r="E8" s="60">
        <v>1880</v>
      </c>
      <c r="F8" s="60">
        <v>58</v>
      </c>
      <c r="G8" s="60">
        <v>1019</v>
      </c>
      <c r="H8" s="60">
        <v>14</v>
      </c>
      <c r="I8" s="60">
        <v>1327</v>
      </c>
      <c r="J8" s="60">
        <v>94</v>
      </c>
      <c r="K8" s="60">
        <v>299</v>
      </c>
      <c r="L8" s="67">
        <v>1</v>
      </c>
      <c r="M8" s="60">
        <v>1253</v>
      </c>
      <c r="N8" s="67">
        <v>47</v>
      </c>
      <c r="O8" s="60">
        <v>1146</v>
      </c>
      <c r="P8" s="61">
        <v>10</v>
      </c>
    </row>
    <row r="9" spans="1:16" ht="21.75" customHeight="1">
      <c r="A9" s="396"/>
      <c r="B9" s="181" t="s">
        <v>92</v>
      </c>
      <c r="C9" s="62">
        <v>235</v>
      </c>
      <c r="D9" s="65">
        <v>5</v>
      </c>
      <c r="E9" s="62">
        <v>86</v>
      </c>
      <c r="F9" s="62">
        <v>13</v>
      </c>
      <c r="G9" s="62">
        <v>54</v>
      </c>
      <c r="H9" s="62">
        <v>4</v>
      </c>
      <c r="I9" s="62">
        <v>45</v>
      </c>
      <c r="J9" s="62">
        <v>8</v>
      </c>
      <c r="K9" s="62">
        <v>24</v>
      </c>
      <c r="L9" s="65">
        <v>4</v>
      </c>
      <c r="M9" s="62">
        <v>32</v>
      </c>
      <c r="N9" s="65">
        <v>8</v>
      </c>
      <c r="O9" s="62">
        <v>34</v>
      </c>
      <c r="P9" s="66">
        <v>6</v>
      </c>
    </row>
    <row r="10" spans="1:16" ht="21.75" customHeight="1">
      <c r="A10" s="396">
        <v>12</v>
      </c>
      <c r="B10" s="180" t="s">
        <v>91</v>
      </c>
      <c r="C10" s="60">
        <v>921</v>
      </c>
      <c r="D10" s="68" t="s">
        <v>134</v>
      </c>
      <c r="E10" s="60">
        <v>1626</v>
      </c>
      <c r="F10" s="68" t="s">
        <v>134</v>
      </c>
      <c r="G10" s="60">
        <v>825</v>
      </c>
      <c r="H10" s="68" t="s">
        <v>134</v>
      </c>
      <c r="I10" s="60">
        <v>1190</v>
      </c>
      <c r="J10" s="68" t="s">
        <v>134</v>
      </c>
      <c r="K10" s="60">
        <v>126</v>
      </c>
      <c r="L10" s="68" t="s">
        <v>134</v>
      </c>
      <c r="M10" s="60">
        <v>1190</v>
      </c>
      <c r="N10" s="68" t="s">
        <v>134</v>
      </c>
      <c r="O10" s="60">
        <v>879</v>
      </c>
      <c r="P10" s="69" t="s">
        <v>134</v>
      </c>
    </row>
    <row r="11" spans="1:16" ht="21.75" customHeight="1">
      <c r="A11" s="397"/>
      <c r="B11" s="181" t="s">
        <v>92</v>
      </c>
      <c r="C11" s="70">
        <v>71</v>
      </c>
      <c r="D11" s="63" t="s">
        <v>133</v>
      </c>
      <c r="E11" s="64">
        <v>46</v>
      </c>
      <c r="F11" s="64" t="s">
        <v>133</v>
      </c>
      <c r="G11" s="64">
        <v>34</v>
      </c>
      <c r="H11" s="64" t="s">
        <v>133</v>
      </c>
      <c r="I11" s="64">
        <v>26</v>
      </c>
      <c r="J11" s="64" t="s">
        <v>133</v>
      </c>
      <c r="K11" s="64">
        <v>13</v>
      </c>
      <c r="L11" s="63" t="s">
        <v>133</v>
      </c>
      <c r="M11" s="64">
        <v>23</v>
      </c>
      <c r="N11" s="63" t="s">
        <v>133</v>
      </c>
      <c r="O11" s="64">
        <v>34</v>
      </c>
      <c r="P11" s="71" t="s">
        <v>133</v>
      </c>
    </row>
    <row r="12" spans="1:16" ht="21" customHeight="1">
      <c r="A12" s="396">
        <v>17</v>
      </c>
      <c r="B12" s="180" t="s">
        <v>91</v>
      </c>
      <c r="C12" s="68" t="s">
        <v>134</v>
      </c>
      <c r="D12" s="68" t="s">
        <v>134</v>
      </c>
      <c r="E12" s="60">
        <v>1416</v>
      </c>
      <c r="F12" s="68" t="s">
        <v>134</v>
      </c>
      <c r="G12" s="60">
        <v>831</v>
      </c>
      <c r="H12" s="68" t="s">
        <v>134</v>
      </c>
      <c r="I12" s="60">
        <v>976</v>
      </c>
      <c r="J12" s="68" t="s">
        <v>134</v>
      </c>
      <c r="K12" s="68" t="s">
        <v>134</v>
      </c>
      <c r="L12" s="68" t="s">
        <v>134</v>
      </c>
      <c r="M12" s="60">
        <v>960</v>
      </c>
      <c r="N12" s="68" t="s">
        <v>134</v>
      </c>
      <c r="O12" s="68" t="s">
        <v>134</v>
      </c>
      <c r="P12" s="69" t="s">
        <v>134</v>
      </c>
    </row>
    <row r="13" spans="1:16" ht="21" customHeight="1">
      <c r="A13" s="397"/>
      <c r="B13" s="181" t="s">
        <v>92</v>
      </c>
      <c r="C13" s="72" t="s">
        <v>133</v>
      </c>
      <c r="D13" s="63" t="s">
        <v>133</v>
      </c>
      <c r="E13" s="64">
        <v>43</v>
      </c>
      <c r="F13" s="64" t="s">
        <v>133</v>
      </c>
      <c r="G13" s="64">
        <v>26</v>
      </c>
      <c r="H13" s="64" t="s">
        <v>133</v>
      </c>
      <c r="I13" s="64">
        <v>23</v>
      </c>
      <c r="J13" s="64" t="s">
        <v>133</v>
      </c>
      <c r="K13" s="64" t="s">
        <v>133</v>
      </c>
      <c r="L13" s="63" t="s">
        <v>133</v>
      </c>
      <c r="M13" s="64">
        <v>14</v>
      </c>
      <c r="N13" s="63" t="s">
        <v>133</v>
      </c>
      <c r="O13" s="63" t="s">
        <v>133</v>
      </c>
      <c r="P13" s="71" t="s">
        <v>133</v>
      </c>
    </row>
    <row r="14" spans="1:16" ht="21" customHeight="1">
      <c r="A14" s="182">
        <v>22</v>
      </c>
      <c r="B14" s="181" t="s">
        <v>91</v>
      </c>
      <c r="C14" s="72" t="s">
        <v>133</v>
      </c>
      <c r="D14" s="63" t="s">
        <v>133</v>
      </c>
      <c r="E14" s="64">
        <v>1256</v>
      </c>
      <c r="F14" s="64" t="s">
        <v>133</v>
      </c>
      <c r="G14" s="64">
        <v>26</v>
      </c>
      <c r="H14" s="64" t="s">
        <v>133</v>
      </c>
      <c r="I14" s="64">
        <v>831</v>
      </c>
      <c r="J14" s="64" t="s">
        <v>133</v>
      </c>
      <c r="K14" s="64" t="s">
        <v>133</v>
      </c>
      <c r="L14" s="63" t="s">
        <v>133</v>
      </c>
      <c r="M14" s="64">
        <v>845</v>
      </c>
      <c r="N14" s="63" t="s">
        <v>133</v>
      </c>
      <c r="O14" s="63" t="s">
        <v>133</v>
      </c>
      <c r="P14" s="71" t="s">
        <v>133</v>
      </c>
    </row>
    <row r="15" spans="12:16" ht="17.25" customHeight="1">
      <c r="L15" s="403" t="s">
        <v>135</v>
      </c>
      <c r="M15" s="404"/>
      <c r="N15" s="404"/>
      <c r="O15" s="404"/>
      <c r="P15" s="404"/>
    </row>
    <row r="17" ht="17.25">
      <c r="A17" s="47" t="s">
        <v>7</v>
      </c>
    </row>
    <row r="18" spans="1:10" ht="13.5">
      <c r="A18" s="52"/>
      <c r="B18" s="38"/>
      <c r="C18" s="52"/>
      <c r="D18" s="52"/>
      <c r="E18" s="52"/>
      <c r="F18" s="52"/>
      <c r="G18" s="52"/>
      <c r="H18" s="52"/>
      <c r="I18" s="52"/>
      <c r="J18" s="52"/>
    </row>
    <row r="19" spans="1:14" ht="13.5">
      <c r="A19" s="400" t="s">
        <v>8</v>
      </c>
      <c r="B19" s="372"/>
      <c r="C19" s="383" t="s">
        <v>136</v>
      </c>
      <c r="D19" s="384"/>
      <c r="E19" s="384"/>
      <c r="F19" s="385"/>
      <c r="G19" s="383" t="s">
        <v>137</v>
      </c>
      <c r="H19" s="384"/>
      <c r="I19" s="384"/>
      <c r="J19" s="385"/>
      <c r="K19" s="383" t="s">
        <v>138</v>
      </c>
      <c r="L19" s="384"/>
      <c r="M19" s="384"/>
      <c r="N19" s="385"/>
    </row>
    <row r="20" spans="1:14" ht="13.5">
      <c r="A20" s="401"/>
      <c r="B20" s="376"/>
      <c r="C20" s="73" t="s">
        <v>9</v>
      </c>
      <c r="D20" s="73" t="s">
        <v>10</v>
      </c>
      <c r="E20" s="73" t="s">
        <v>11</v>
      </c>
      <c r="F20" s="73" t="s">
        <v>12</v>
      </c>
      <c r="G20" s="73" t="s">
        <v>9</v>
      </c>
      <c r="H20" s="73" t="s">
        <v>10</v>
      </c>
      <c r="I20" s="73" t="s">
        <v>11</v>
      </c>
      <c r="J20" s="74" t="s">
        <v>12</v>
      </c>
      <c r="K20" s="75" t="s">
        <v>9</v>
      </c>
      <c r="L20" s="73" t="s">
        <v>10</v>
      </c>
      <c r="M20" s="73" t="s">
        <v>11</v>
      </c>
      <c r="N20" s="75" t="s">
        <v>139</v>
      </c>
    </row>
    <row r="21" spans="1:14" ht="11.25" customHeight="1">
      <c r="A21" s="173"/>
      <c r="B21" s="174"/>
      <c r="C21" s="76" t="s">
        <v>140</v>
      </c>
      <c r="D21" s="76" t="s">
        <v>27</v>
      </c>
      <c r="E21" s="76" t="s">
        <v>28</v>
      </c>
      <c r="F21" s="76" t="s">
        <v>141</v>
      </c>
      <c r="G21" s="76" t="s">
        <v>142</v>
      </c>
      <c r="H21" s="76" t="s">
        <v>27</v>
      </c>
      <c r="I21" s="76" t="s">
        <v>28</v>
      </c>
      <c r="J21" s="76" t="s">
        <v>141</v>
      </c>
      <c r="K21" s="76" t="s">
        <v>142</v>
      </c>
      <c r="L21" s="76" t="s">
        <v>27</v>
      </c>
      <c r="M21" s="76" t="s">
        <v>28</v>
      </c>
      <c r="N21" s="77" t="s">
        <v>141</v>
      </c>
    </row>
    <row r="22" spans="1:14" ht="18" customHeight="1">
      <c r="A22" s="369" t="s">
        <v>175</v>
      </c>
      <c r="B22" s="175" t="s">
        <v>91</v>
      </c>
      <c r="C22" s="82" t="s">
        <v>144</v>
      </c>
      <c r="D22" s="82" t="s">
        <v>144</v>
      </c>
      <c r="E22" s="60">
        <v>193</v>
      </c>
      <c r="F22" s="67">
        <v>6.8</v>
      </c>
      <c r="G22" s="82" t="s">
        <v>144</v>
      </c>
      <c r="H22" s="82" t="s">
        <v>144</v>
      </c>
      <c r="I22" s="60">
        <v>88</v>
      </c>
      <c r="J22" s="83">
        <v>3</v>
      </c>
      <c r="K22" s="82" t="s">
        <v>144</v>
      </c>
      <c r="L22" s="82" t="s">
        <v>144</v>
      </c>
      <c r="M22" s="60">
        <v>185</v>
      </c>
      <c r="N22" s="78">
        <v>6.2</v>
      </c>
    </row>
    <row r="23" spans="1:14" ht="18" customHeight="1">
      <c r="A23" s="370"/>
      <c r="B23" s="176" t="s">
        <v>92</v>
      </c>
      <c r="C23" s="79" t="s">
        <v>143</v>
      </c>
      <c r="D23" s="80" t="s">
        <v>143</v>
      </c>
      <c r="E23" s="80" t="s">
        <v>143</v>
      </c>
      <c r="F23" s="80" t="s">
        <v>143</v>
      </c>
      <c r="G23" s="80" t="s">
        <v>143</v>
      </c>
      <c r="H23" s="80" t="s">
        <v>143</v>
      </c>
      <c r="I23" s="80" t="s">
        <v>143</v>
      </c>
      <c r="J23" s="80" t="s">
        <v>143</v>
      </c>
      <c r="K23" s="80" t="s">
        <v>143</v>
      </c>
      <c r="L23" s="80" t="s">
        <v>143</v>
      </c>
      <c r="M23" s="80" t="s">
        <v>143</v>
      </c>
      <c r="N23" s="81" t="s">
        <v>143</v>
      </c>
    </row>
    <row r="24" spans="1:14" ht="18" customHeight="1">
      <c r="A24" s="379">
        <v>15</v>
      </c>
      <c r="B24" s="175" t="s">
        <v>91</v>
      </c>
      <c r="C24" s="84" t="s">
        <v>144</v>
      </c>
      <c r="D24" s="85" t="s">
        <v>144</v>
      </c>
      <c r="E24" s="60">
        <v>178</v>
      </c>
      <c r="F24" s="67">
        <v>6.5</v>
      </c>
      <c r="G24" s="82" t="s">
        <v>144</v>
      </c>
      <c r="H24" s="82" t="s">
        <v>144</v>
      </c>
      <c r="I24" s="60">
        <v>84</v>
      </c>
      <c r="J24" s="86">
        <v>3.2</v>
      </c>
      <c r="K24" s="82" t="s">
        <v>144</v>
      </c>
      <c r="L24" s="82" t="s">
        <v>144</v>
      </c>
      <c r="M24" s="60">
        <v>163</v>
      </c>
      <c r="N24" s="78">
        <v>4.1</v>
      </c>
    </row>
    <row r="25" spans="1:14" ht="18" customHeight="1">
      <c r="A25" s="379"/>
      <c r="B25" s="176" t="s">
        <v>92</v>
      </c>
      <c r="C25" s="79" t="s">
        <v>143</v>
      </c>
      <c r="D25" s="80" t="s">
        <v>143</v>
      </c>
      <c r="E25" s="80" t="s">
        <v>143</v>
      </c>
      <c r="F25" s="80" t="s">
        <v>143</v>
      </c>
      <c r="G25" s="80" t="s">
        <v>143</v>
      </c>
      <c r="H25" s="80" t="s">
        <v>143</v>
      </c>
      <c r="I25" s="80" t="s">
        <v>143</v>
      </c>
      <c r="J25" s="80" t="s">
        <v>143</v>
      </c>
      <c r="K25" s="80" t="s">
        <v>143</v>
      </c>
      <c r="L25" s="80" t="s">
        <v>143</v>
      </c>
      <c r="M25" s="80" t="s">
        <v>143</v>
      </c>
      <c r="N25" s="81" t="s">
        <v>143</v>
      </c>
    </row>
    <row r="26" spans="1:14" ht="18" customHeight="1">
      <c r="A26" s="379">
        <v>16</v>
      </c>
      <c r="B26" s="175" t="s">
        <v>91</v>
      </c>
      <c r="C26" s="84" t="s">
        <v>144</v>
      </c>
      <c r="D26" s="85" t="s">
        <v>144</v>
      </c>
      <c r="E26" s="60">
        <v>139</v>
      </c>
      <c r="F26" s="67">
        <v>5.4</v>
      </c>
      <c r="G26" s="82" t="s">
        <v>144</v>
      </c>
      <c r="H26" s="82" t="s">
        <v>144</v>
      </c>
      <c r="I26" s="60">
        <v>82</v>
      </c>
      <c r="J26" s="86">
        <v>2.7</v>
      </c>
      <c r="K26" s="82" t="s">
        <v>144</v>
      </c>
      <c r="L26" s="82" t="s">
        <v>144</v>
      </c>
      <c r="M26" s="60">
        <v>131</v>
      </c>
      <c r="N26" s="87" t="s">
        <v>145</v>
      </c>
    </row>
    <row r="27" spans="1:14" ht="18" customHeight="1">
      <c r="A27" s="380"/>
      <c r="B27" s="177" t="s">
        <v>92</v>
      </c>
      <c r="C27" s="79" t="s">
        <v>143</v>
      </c>
      <c r="D27" s="80" t="s">
        <v>143</v>
      </c>
      <c r="E27" s="80" t="s">
        <v>143</v>
      </c>
      <c r="F27" s="80" t="s">
        <v>143</v>
      </c>
      <c r="G27" s="80" t="s">
        <v>143</v>
      </c>
      <c r="H27" s="80" t="s">
        <v>143</v>
      </c>
      <c r="I27" s="80" t="s">
        <v>143</v>
      </c>
      <c r="J27" s="80" t="s">
        <v>143</v>
      </c>
      <c r="K27" s="80" t="s">
        <v>143</v>
      </c>
      <c r="L27" s="80" t="s">
        <v>143</v>
      </c>
      <c r="M27" s="80" t="s">
        <v>143</v>
      </c>
      <c r="N27" s="81" t="s">
        <v>143</v>
      </c>
    </row>
    <row r="28" spans="6:14" ht="18" customHeight="1">
      <c r="F28" s="51" t="s">
        <v>177</v>
      </c>
      <c r="K28" s="403" t="s">
        <v>146</v>
      </c>
      <c r="L28" s="404"/>
      <c r="M28" s="404"/>
      <c r="N28" s="404"/>
    </row>
    <row r="29" spans="11:14" ht="18" customHeight="1">
      <c r="K29" s="88"/>
      <c r="L29" s="21"/>
      <c r="M29" s="21"/>
      <c r="N29" s="21"/>
    </row>
    <row r="30" spans="11:14" ht="18" customHeight="1">
      <c r="K30" s="88"/>
      <c r="L30" s="21"/>
      <c r="M30" s="21"/>
      <c r="N30" s="21"/>
    </row>
    <row r="31" ht="17.25">
      <c r="A31" s="48" t="s">
        <v>193</v>
      </c>
    </row>
    <row r="32" spans="2:11" ht="13.5">
      <c r="B32" s="39"/>
      <c r="C32" s="38"/>
      <c r="D32" s="38"/>
      <c r="E32" s="52"/>
      <c r="F32" s="360" t="s">
        <v>176</v>
      </c>
      <c r="G32" s="361"/>
      <c r="H32" s="361"/>
      <c r="I32" s="361"/>
      <c r="J32" s="361"/>
      <c r="K32" s="21"/>
    </row>
    <row r="33" spans="1:12" ht="13.5">
      <c r="A33" s="371" t="s">
        <v>13</v>
      </c>
      <c r="B33" s="372"/>
      <c r="C33" s="387" t="s">
        <v>147</v>
      </c>
      <c r="D33" s="388"/>
      <c r="E33" s="388"/>
      <c r="F33" s="388"/>
      <c r="G33" s="388"/>
      <c r="H33" s="389"/>
      <c r="I33" s="381" t="s">
        <v>116</v>
      </c>
      <c r="J33" s="392" t="s">
        <v>117</v>
      </c>
      <c r="K33" s="89"/>
      <c r="L33" s="67"/>
    </row>
    <row r="34" spans="1:12" ht="13.5">
      <c r="A34" s="373"/>
      <c r="B34" s="374"/>
      <c r="C34" s="381" t="s">
        <v>115</v>
      </c>
      <c r="D34" s="371" t="s">
        <v>109</v>
      </c>
      <c r="E34" s="386"/>
      <c r="F34" s="386"/>
      <c r="G34" s="372"/>
      <c r="H34" s="320" t="s">
        <v>114</v>
      </c>
      <c r="I34" s="390"/>
      <c r="J34" s="393"/>
      <c r="K34" s="90"/>
      <c r="L34" s="67"/>
    </row>
    <row r="35" spans="1:12" ht="13.5">
      <c r="A35" s="375"/>
      <c r="B35" s="376"/>
      <c r="C35" s="382"/>
      <c r="D35" s="91" t="s">
        <v>110</v>
      </c>
      <c r="E35" s="56" t="s">
        <v>111</v>
      </c>
      <c r="F35" s="92" t="s">
        <v>112</v>
      </c>
      <c r="G35" s="92" t="s">
        <v>113</v>
      </c>
      <c r="H35" s="395"/>
      <c r="I35" s="391"/>
      <c r="J35" s="394"/>
      <c r="K35" s="90"/>
      <c r="L35" s="67"/>
    </row>
    <row r="36" spans="1:12" ht="15.75" customHeight="1">
      <c r="A36" s="377"/>
      <c r="B36" s="378"/>
      <c r="C36" s="93" t="s">
        <v>27</v>
      </c>
      <c r="D36" s="57" t="s">
        <v>27</v>
      </c>
      <c r="E36" s="57" t="s">
        <v>27</v>
      </c>
      <c r="F36" s="57" t="s">
        <v>27</v>
      </c>
      <c r="G36" s="57" t="s">
        <v>27</v>
      </c>
      <c r="H36" s="57" t="s">
        <v>27</v>
      </c>
      <c r="I36" s="76" t="s">
        <v>29</v>
      </c>
      <c r="J36" s="76" t="s">
        <v>29</v>
      </c>
      <c r="K36" s="94"/>
      <c r="L36" s="140"/>
    </row>
    <row r="37" spans="1:13" ht="15.75" customHeight="1">
      <c r="A37" s="362" t="s">
        <v>14</v>
      </c>
      <c r="B37" s="363"/>
      <c r="C37" s="95">
        <f>SUM(D37,H37)</f>
        <v>57252</v>
      </c>
      <c r="D37" s="59">
        <f>SUM(E37,F37,G37)</f>
        <v>31914</v>
      </c>
      <c r="E37" s="96">
        <v>10994</v>
      </c>
      <c r="F37" s="59">
        <v>4515</v>
      </c>
      <c r="G37" s="59">
        <v>16405</v>
      </c>
      <c r="H37" s="59">
        <v>25338</v>
      </c>
      <c r="I37" s="59">
        <v>124361</v>
      </c>
      <c r="J37" s="59">
        <v>57084</v>
      </c>
      <c r="K37" s="97"/>
      <c r="L37" s="59"/>
      <c r="M37" s="98"/>
    </row>
    <row r="38" spans="1:13" ht="11.25" customHeight="1">
      <c r="A38" s="362"/>
      <c r="B38" s="363"/>
      <c r="C38" s="99"/>
      <c r="E38" s="96"/>
      <c r="I38" s="59"/>
      <c r="J38" s="59"/>
      <c r="K38" s="97"/>
      <c r="M38" s="98"/>
    </row>
    <row r="39" spans="1:13" ht="18" customHeight="1">
      <c r="A39" s="362" t="s">
        <v>15</v>
      </c>
      <c r="B39" s="363"/>
      <c r="C39" s="95">
        <f>D39+H39</f>
        <v>41020</v>
      </c>
      <c r="D39" s="96">
        <f>SUM(D41:D52)</f>
        <v>23058</v>
      </c>
      <c r="E39" s="96">
        <f aca="true" t="shared" si="0" ref="E39:J39">SUM(E41:E52)</f>
        <v>7974</v>
      </c>
      <c r="F39" s="96">
        <f t="shared" si="0"/>
        <v>3224</v>
      </c>
      <c r="G39" s="96">
        <f t="shared" si="0"/>
        <v>11860</v>
      </c>
      <c r="H39" s="96">
        <f t="shared" si="0"/>
        <v>17962</v>
      </c>
      <c r="I39" s="59">
        <f>SUM(I41:I52)</f>
        <v>88717</v>
      </c>
      <c r="J39" s="59">
        <f t="shared" si="0"/>
        <v>40999</v>
      </c>
      <c r="K39" s="97"/>
      <c r="L39" s="100"/>
      <c r="M39" s="98"/>
    </row>
    <row r="40" spans="1:11" ht="13.5">
      <c r="A40" s="362"/>
      <c r="B40" s="363"/>
      <c r="C40" s="95"/>
      <c r="I40" s="59"/>
      <c r="J40" s="59"/>
      <c r="K40" s="97"/>
    </row>
    <row r="41" spans="1:12" ht="18" customHeight="1">
      <c r="A41" s="362" t="s">
        <v>16</v>
      </c>
      <c r="B41" s="363"/>
      <c r="C41" s="95">
        <v>7652</v>
      </c>
      <c r="D41" s="59">
        <f>SUM(E41,F41,G41)</f>
        <v>4803</v>
      </c>
      <c r="E41" s="59">
        <v>1415</v>
      </c>
      <c r="F41" s="59">
        <v>650</v>
      </c>
      <c r="G41" s="59">
        <v>2738</v>
      </c>
      <c r="H41" s="59">
        <v>2849</v>
      </c>
      <c r="I41" s="59">
        <v>19388</v>
      </c>
      <c r="J41" s="59">
        <v>8354</v>
      </c>
      <c r="K41" s="97"/>
      <c r="L41" s="59"/>
    </row>
    <row r="42" spans="1:12" ht="13.5">
      <c r="A42" s="362" t="s">
        <v>17</v>
      </c>
      <c r="B42" s="363"/>
      <c r="C42" s="95">
        <v>8196</v>
      </c>
      <c r="D42" s="59">
        <f>SUM(E42,F42,G42)</f>
        <v>4538</v>
      </c>
      <c r="E42" s="59">
        <v>1398</v>
      </c>
      <c r="F42" s="59">
        <v>325</v>
      </c>
      <c r="G42" s="59">
        <v>2815</v>
      </c>
      <c r="H42" s="59">
        <v>3658</v>
      </c>
      <c r="I42" s="59">
        <v>16813</v>
      </c>
      <c r="J42" s="59">
        <v>7279</v>
      </c>
      <c r="K42" s="97"/>
      <c r="L42" s="59"/>
    </row>
    <row r="43" spans="1:12" ht="16.5" customHeight="1">
      <c r="A43" s="362" t="s">
        <v>18</v>
      </c>
      <c r="B43" s="363"/>
      <c r="C43" s="95">
        <v>1435</v>
      </c>
      <c r="D43" s="59">
        <f>SUM(E43,F43,G43)</f>
        <v>718</v>
      </c>
      <c r="E43" s="59">
        <v>206</v>
      </c>
      <c r="F43" s="59">
        <v>133</v>
      </c>
      <c r="G43" s="59">
        <v>379</v>
      </c>
      <c r="H43" s="59">
        <v>717</v>
      </c>
      <c r="I43" s="59">
        <v>2916</v>
      </c>
      <c r="J43" s="59">
        <v>1274</v>
      </c>
      <c r="K43" s="97"/>
      <c r="L43" s="59"/>
    </row>
    <row r="44" spans="1:12" ht="16.5" customHeight="1">
      <c r="A44" s="367" t="s">
        <v>148</v>
      </c>
      <c r="B44" s="368"/>
      <c r="C44" s="95">
        <v>3647</v>
      </c>
      <c r="D44" s="59">
        <f>SUM(E44,F44,G44)</f>
        <v>2219</v>
      </c>
      <c r="E44" s="59">
        <v>983</v>
      </c>
      <c r="F44" s="59">
        <v>450</v>
      </c>
      <c r="G44" s="59">
        <v>786</v>
      </c>
      <c r="H44" s="59">
        <v>1428</v>
      </c>
      <c r="I44" s="59">
        <v>8564</v>
      </c>
      <c r="J44" s="59">
        <v>4626</v>
      </c>
      <c r="K44" s="97"/>
      <c r="L44" s="59"/>
    </row>
    <row r="45" spans="1:12" ht="16.5" customHeight="1">
      <c r="A45" s="362" t="s">
        <v>19</v>
      </c>
      <c r="B45" s="363"/>
      <c r="C45" s="95">
        <v>4757</v>
      </c>
      <c r="D45" s="59">
        <f>SUM(E45,G45,F45)</f>
        <v>2943</v>
      </c>
      <c r="E45" s="59">
        <v>1043</v>
      </c>
      <c r="F45" s="59">
        <v>459</v>
      </c>
      <c r="G45" s="59">
        <v>1441</v>
      </c>
      <c r="H45" s="59">
        <v>1814</v>
      </c>
      <c r="I45" s="59">
        <v>11079</v>
      </c>
      <c r="J45" s="59">
        <v>5113</v>
      </c>
      <c r="K45" s="97"/>
      <c r="L45" s="59"/>
    </row>
    <row r="46" spans="1:12" ht="16.5" customHeight="1">
      <c r="A46" s="362" t="s">
        <v>20</v>
      </c>
      <c r="B46" s="363"/>
      <c r="C46" s="95">
        <v>2315</v>
      </c>
      <c r="D46" s="59">
        <f>SUM(E46,F46,G46)</f>
        <v>1277</v>
      </c>
      <c r="E46" s="59">
        <v>531</v>
      </c>
      <c r="F46" s="59">
        <v>192</v>
      </c>
      <c r="G46" s="59">
        <v>554</v>
      </c>
      <c r="H46" s="59">
        <v>1038</v>
      </c>
      <c r="I46" s="59">
        <v>4906</v>
      </c>
      <c r="J46" s="59">
        <v>2431</v>
      </c>
      <c r="K46" s="97"/>
      <c r="L46" s="59"/>
    </row>
    <row r="47" spans="1:12" ht="16.5" customHeight="1">
      <c r="A47" s="362" t="s">
        <v>21</v>
      </c>
      <c r="B47" s="363"/>
      <c r="C47" s="95">
        <v>1397</v>
      </c>
      <c r="D47" s="59">
        <f>SUM(E47,F47,G47)</f>
        <v>971</v>
      </c>
      <c r="E47" s="59">
        <v>390</v>
      </c>
      <c r="F47" s="59">
        <v>175</v>
      </c>
      <c r="G47" s="59">
        <v>406</v>
      </c>
      <c r="H47" s="59">
        <v>426</v>
      </c>
      <c r="I47" s="59">
        <v>3718</v>
      </c>
      <c r="J47" s="59">
        <v>1815</v>
      </c>
      <c r="K47" s="97"/>
      <c r="L47" s="59"/>
    </row>
    <row r="48" spans="1:12" ht="16.5" customHeight="1">
      <c r="A48" s="362" t="s">
        <v>22</v>
      </c>
      <c r="B48" s="363"/>
      <c r="C48" s="95">
        <v>3554</v>
      </c>
      <c r="D48" s="59">
        <f>SUM(E48:F48,G48)</f>
        <v>1686</v>
      </c>
      <c r="E48" s="59">
        <v>536</v>
      </c>
      <c r="F48" s="59">
        <v>294</v>
      </c>
      <c r="G48" s="59">
        <v>856</v>
      </c>
      <c r="H48" s="59">
        <v>1868</v>
      </c>
      <c r="I48" s="59">
        <v>6763</v>
      </c>
      <c r="J48" s="59">
        <v>3081</v>
      </c>
      <c r="K48" s="97"/>
      <c r="L48" s="59"/>
    </row>
    <row r="49" spans="1:12" ht="16.5" customHeight="1">
      <c r="A49" s="362" t="s">
        <v>23</v>
      </c>
      <c r="B49" s="363"/>
      <c r="C49" s="95">
        <v>2024</v>
      </c>
      <c r="D49" s="59">
        <f>SUM(E49,F49,G49)</f>
        <v>1113</v>
      </c>
      <c r="E49" s="59">
        <v>367</v>
      </c>
      <c r="F49" s="59">
        <v>120</v>
      </c>
      <c r="G49" s="59">
        <v>626</v>
      </c>
      <c r="H49" s="59">
        <v>911</v>
      </c>
      <c r="I49" s="59">
        <v>4177</v>
      </c>
      <c r="J49" s="59">
        <v>1824</v>
      </c>
      <c r="K49" s="102"/>
      <c r="L49" s="101"/>
    </row>
    <row r="50" spans="1:12" ht="16.5" customHeight="1">
      <c r="A50" s="362" t="s">
        <v>162</v>
      </c>
      <c r="B50" s="363"/>
      <c r="C50" s="95">
        <v>2245</v>
      </c>
      <c r="D50" s="59">
        <f>SUM(E50,F50,G50)</f>
        <v>1111</v>
      </c>
      <c r="E50" s="59">
        <v>445</v>
      </c>
      <c r="F50" s="59">
        <v>211</v>
      </c>
      <c r="G50" s="59">
        <v>455</v>
      </c>
      <c r="H50" s="59">
        <v>1134</v>
      </c>
      <c r="I50" s="59">
        <v>4260</v>
      </c>
      <c r="J50" s="59">
        <v>2202</v>
      </c>
      <c r="K50" s="102"/>
      <c r="L50" s="101"/>
    </row>
    <row r="51" spans="1:12" ht="16.5" customHeight="1">
      <c r="A51" s="362" t="s">
        <v>24</v>
      </c>
      <c r="B51" s="366"/>
      <c r="C51" s="95">
        <v>2702</v>
      </c>
      <c r="D51" s="60">
        <f>SUM(E51,F51,G51)</f>
        <v>1154</v>
      </c>
      <c r="E51" s="60">
        <v>422</v>
      </c>
      <c r="F51" s="60">
        <v>116</v>
      </c>
      <c r="G51" s="60">
        <v>616</v>
      </c>
      <c r="H51" s="60">
        <v>1548</v>
      </c>
      <c r="I51" s="60">
        <v>3975</v>
      </c>
      <c r="J51" s="60">
        <v>1772</v>
      </c>
      <c r="K51" s="97"/>
      <c r="L51" s="59"/>
    </row>
    <row r="52" spans="1:12" ht="16.5" customHeight="1">
      <c r="A52" s="364" t="s">
        <v>161</v>
      </c>
      <c r="B52" s="365"/>
      <c r="C52" s="103">
        <v>1096</v>
      </c>
      <c r="D52" s="104">
        <f>SUM(E52,F52,G52)</f>
        <v>525</v>
      </c>
      <c r="E52" s="104">
        <v>238</v>
      </c>
      <c r="F52" s="104">
        <v>99</v>
      </c>
      <c r="G52" s="104">
        <v>188</v>
      </c>
      <c r="H52" s="104">
        <v>571</v>
      </c>
      <c r="I52" s="104">
        <v>2158</v>
      </c>
      <c r="J52" s="139">
        <v>1228</v>
      </c>
      <c r="K52" s="97"/>
      <c r="L52" s="60"/>
    </row>
    <row r="53" spans="5:11" ht="16.5" customHeight="1">
      <c r="E53" s="358" t="s">
        <v>118</v>
      </c>
      <c r="F53" s="359"/>
      <c r="G53" s="359"/>
      <c r="H53" s="359"/>
      <c r="I53" s="359"/>
      <c r="J53" s="359"/>
      <c r="K53" s="20"/>
    </row>
    <row r="54" ht="16.5" customHeight="1"/>
  </sheetData>
  <sheetProtection/>
  <mergeCells count="47">
    <mergeCell ref="I3:J3"/>
    <mergeCell ref="A3:B4"/>
    <mergeCell ref="N2:P2"/>
    <mergeCell ref="K28:N28"/>
    <mergeCell ref="K3:L3"/>
    <mergeCell ref="M3:N3"/>
    <mergeCell ref="O3:P3"/>
    <mergeCell ref="K19:N19"/>
    <mergeCell ref="L15:P15"/>
    <mergeCell ref="A6:A7"/>
    <mergeCell ref="A8:A9"/>
    <mergeCell ref="A12:A13"/>
    <mergeCell ref="A10:A11"/>
    <mergeCell ref="E3:F3"/>
    <mergeCell ref="G3:H3"/>
    <mergeCell ref="C19:F19"/>
    <mergeCell ref="A19:B20"/>
    <mergeCell ref="C34:C35"/>
    <mergeCell ref="G19:J19"/>
    <mergeCell ref="D34:G34"/>
    <mergeCell ref="C33:H33"/>
    <mergeCell ref="I33:I35"/>
    <mergeCell ref="J33:J35"/>
    <mergeCell ref="H34:H35"/>
    <mergeCell ref="A22:A23"/>
    <mergeCell ref="A37:B37"/>
    <mergeCell ref="A33:B35"/>
    <mergeCell ref="A36:B36"/>
    <mergeCell ref="A24:A25"/>
    <mergeCell ref="A26:A27"/>
    <mergeCell ref="A43:B43"/>
    <mergeCell ref="A44:B44"/>
    <mergeCell ref="A45:B45"/>
    <mergeCell ref="A38:B38"/>
    <mergeCell ref="A39:B39"/>
    <mergeCell ref="A40:B40"/>
    <mergeCell ref="A41:B41"/>
    <mergeCell ref="E53:J53"/>
    <mergeCell ref="F32:J32"/>
    <mergeCell ref="A46:B46"/>
    <mergeCell ref="A52:B52"/>
    <mergeCell ref="A51:B51"/>
    <mergeCell ref="A47:B47"/>
    <mergeCell ref="A48:B48"/>
    <mergeCell ref="A49:B49"/>
    <mergeCell ref="A50:B50"/>
    <mergeCell ref="A42:B42"/>
  </mergeCells>
  <printOptions/>
  <pageMargins left="0.5905511811023623" right="0.1968503937007874" top="0.984251968503937" bottom="0.984251968503937" header="0.5118110236220472" footer="0.5118110236220472"/>
  <pageSetup firstPageNumber="40" useFirstPageNumber="1" fitToHeight="0" horizontalDpi="600" verticalDpi="600" orientation="portrait" paperSize="9" scale="77" r:id="rId1"/>
  <headerFooter alignWithMargins="0">
    <oddFooter>&amp;C&amp;"ＭＳ 明朝,標準"&amp;13&amp;P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view="pageBreakPreview" zoomScaleSheetLayoutView="100" workbookViewId="0" topLeftCell="A4">
      <selection activeCell="H24" sqref="H24"/>
    </sheetView>
  </sheetViews>
  <sheetFormatPr defaultColWidth="9.00390625" defaultRowHeight="13.5"/>
  <sheetData>
    <row r="2" spans="1:10" ht="17.25" customHeight="1">
      <c r="A2" s="144" t="s">
        <v>170</v>
      </c>
      <c r="B2" s="145"/>
      <c r="C2" s="145"/>
      <c r="D2" s="145"/>
      <c r="E2" s="146"/>
      <c r="F2" s="146"/>
      <c r="G2" s="146"/>
      <c r="H2" s="146"/>
      <c r="I2" s="146"/>
      <c r="J2" s="146"/>
    </row>
    <row r="3" spans="1:10" ht="13.5">
      <c r="A3" s="146"/>
      <c r="B3" s="147"/>
      <c r="C3" s="148"/>
      <c r="D3" s="148"/>
      <c r="E3" s="148"/>
      <c r="F3" s="148"/>
      <c r="G3" s="148"/>
      <c r="H3" s="148"/>
      <c r="J3" s="149"/>
    </row>
    <row r="4" spans="1:10" ht="18.75" customHeight="1">
      <c r="A4" s="414" t="s">
        <v>163</v>
      </c>
      <c r="B4" s="415"/>
      <c r="C4" s="418" t="s">
        <v>178</v>
      </c>
      <c r="D4" s="423"/>
      <c r="E4" s="418" t="s">
        <v>179</v>
      </c>
      <c r="F4" s="419"/>
      <c r="G4" s="418" t="s">
        <v>180</v>
      </c>
      <c r="H4" s="422"/>
      <c r="I4" s="418" t="s">
        <v>181</v>
      </c>
      <c r="J4" s="419"/>
    </row>
    <row r="5" spans="1:10" ht="17.25" customHeight="1">
      <c r="A5" s="416"/>
      <c r="B5" s="417"/>
      <c r="C5" s="166" t="s">
        <v>164</v>
      </c>
      <c r="D5" s="166" t="s">
        <v>165</v>
      </c>
      <c r="E5" s="167" t="s">
        <v>164</v>
      </c>
      <c r="F5" s="166" t="s">
        <v>165</v>
      </c>
      <c r="G5" s="167" t="s">
        <v>164</v>
      </c>
      <c r="H5" s="166" t="s">
        <v>165</v>
      </c>
      <c r="I5" s="167" t="s">
        <v>164</v>
      </c>
      <c r="J5" s="167" t="s">
        <v>165</v>
      </c>
    </row>
    <row r="6" spans="1:10" ht="12" customHeight="1">
      <c r="A6" s="158"/>
      <c r="B6" s="151"/>
      <c r="C6" s="152" t="s">
        <v>166</v>
      </c>
      <c r="D6" s="153" t="s">
        <v>167</v>
      </c>
      <c r="E6" s="153" t="s">
        <v>166</v>
      </c>
      <c r="F6" s="153" t="s">
        <v>167</v>
      </c>
      <c r="G6" s="153" t="s">
        <v>166</v>
      </c>
      <c r="H6" s="153" t="s">
        <v>167</v>
      </c>
      <c r="I6" s="153" t="s">
        <v>166</v>
      </c>
      <c r="J6" s="162" t="s">
        <v>167</v>
      </c>
    </row>
    <row r="7" spans="1:10" ht="16.5" customHeight="1">
      <c r="A7" s="410" t="s">
        <v>194</v>
      </c>
      <c r="B7" s="411"/>
      <c r="C7" s="155">
        <v>34</v>
      </c>
      <c r="D7" s="156">
        <v>13565</v>
      </c>
      <c r="E7" s="156">
        <v>4</v>
      </c>
      <c r="F7" s="156">
        <v>1041</v>
      </c>
      <c r="G7" s="156">
        <v>2</v>
      </c>
      <c r="H7" s="154">
        <v>2761</v>
      </c>
      <c r="I7" s="154">
        <v>9</v>
      </c>
      <c r="J7" s="163">
        <v>7332</v>
      </c>
    </row>
    <row r="8" spans="1:10" ht="16.5" customHeight="1">
      <c r="A8" s="410">
        <v>23</v>
      </c>
      <c r="B8" s="411"/>
      <c r="C8" s="154">
        <v>27</v>
      </c>
      <c r="D8" s="154">
        <v>10927</v>
      </c>
      <c r="E8" s="154">
        <v>2</v>
      </c>
      <c r="F8" s="154">
        <v>199</v>
      </c>
      <c r="G8" s="154">
        <v>1</v>
      </c>
      <c r="H8" s="154">
        <v>601</v>
      </c>
      <c r="I8" s="154">
        <v>13</v>
      </c>
      <c r="J8" s="163">
        <v>10645</v>
      </c>
    </row>
    <row r="9" spans="1:10" ht="16.5" customHeight="1">
      <c r="A9" s="410">
        <v>24</v>
      </c>
      <c r="B9" s="411"/>
      <c r="C9" s="216">
        <v>60</v>
      </c>
      <c r="D9" s="216">
        <v>23748</v>
      </c>
      <c r="E9" s="82" t="s">
        <v>186</v>
      </c>
      <c r="F9" s="82" t="s">
        <v>186</v>
      </c>
      <c r="G9" s="216">
        <v>1</v>
      </c>
      <c r="H9" s="216">
        <v>100</v>
      </c>
      <c r="I9" s="216">
        <v>8</v>
      </c>
      <c r="J9" s="217">
        <v>6001</v>
      </c>
    </row>
    <row r="10" spans="1:10" ht="16.5" customHeight="1">
      <c r="A10" s="410">
        <v>25</v>
      </c>
      <c r="B10" s="411"/>
      <c r="C10" s="216">
        <v>40</v>
      </c>
      <c r="D10" s="216">
        <v>11545</v>
      </c>
      <c r="E10" s="82" t="s">
        <v>192</v>
      </c>
      <c r="F10" s="82" t="s">
        <v>192</v>
      </c>
      <c r="G10" s="216">
        <v>6</v>
      </c>
      <c r="H10" s="216">
        <v>4356</v>
      </c>
      <c r="I10" s="216">
        <v>8</v>
      </c>
      <c r="J10" s="217">
        <v>10014</v>
      </c>
    </row>
    <row r="11" spans="1:10" ht="16.5" customHeight="1">
      <c r="A11" s="408">
        <v>26</v>
      </c>
      <c r="B11" s="409"/>
      <c r="C11" s="220">
        <v>49</v>
      </c>
      <c r="D11" s="198">
        <v>19177</v>
      </c>
      <c r="E11" s="221">
        <v>5</v>
      </c>
      <c r="F11" s="222">
        <v>6269</v>
      </c>
      <c r="G11" s="198">
        <v>9</v>
      </c>
      <c r="H11" s="198">
        <v>9563</v>
      </c>
      <c r="I11" s="198">
        <v>13</v>
      </c>
      <c r="J11" s="199">
        <v>18756</v>
      </c>
    </row>
    <row r="12" spans="1:10" ht="16.5" customHeight="1">
      <c r="A12" s="157"/>
      <c r="B12" s="157"/>
      <c r="C12" s="147"/>
      <c r="D12" s="147"/>
      <c r="E12" s="147"/>
      <c r="H12" s="150"/>
      <c r="I12" s="412" t="s">
        <v>168</v>
      </c>
      <c r="J12" s="413"/>
    </row>
    <row r="13" spans="1:10" ht="13.5">
      <c r="A13" s="146"/>
      <c r="B13" s="147"/>
      <c r="C13" s="148"/>
      <c r="D13" s="148"/>
      <c r="E13" s="148"/>
      <c r="F13" s="148"/>
      <c r="G13" s="148"/>
      <c r="H13" s="148"/>
      <c r="I13" s="149"/>
      <c r="J13" s="149"/>
    </row>
    <row r="14" spans="1:10" ht="21.75" customHeight="1">
      <c r="A14" s="414" t="s">
        <v>163</v>
      </c>
      <c r="B14" s="415"/>
      <c r="C14" s="418" t="s">
        <v>182</v>
      </c>
      <c r="D14" s="419"/>
      <c r="E14" s="418" t="s">
        <v>183</v>
      </c>
      <c r="F14" s="419"/>
      <c r="G14" s="420" t="s">
        <v>184</v>
      </c>
      <c r="H14" s="421"/>
      <c r="I14" s="418" t="s">
        <v>169</v>
      </c>
      <c r="J14" s="419"/>
    </row>
    <row r="15" spans="1:10" ht="16.5" customHeight="1">
      <c r="A15" s="416"/>
      <c r="B15" s="417"/>
      <c r="C15" s="166" t="s">
        <v>164</v>
      </c>
      <c r="D15" s="166" t="s">
        <v>165</v>
      </c>
      <c r="E15" s="167" t="s">
        <v>164</v>
      </c>
      <c r="F15" s="166" t="s">
        <v>165</v>
      </c>
      <c r="G15" s="167" t="s">
        <v>164</v>
      </c>
      <c r="H15" s="166" t="s">
        <v>165</v>
      </c>
      <c r="I15" s="167" t="s">
        <v>164</v>
      </c>
      <c r="J15" s="167" t="s">
        <v>165</v>
      </c>
    </row>
    <row r="16" spans="1:10" ht="12.75" customHeight="1">
      <c r="A16" s="158"/>
      <c r="B16" s="151"/>
      <c r="C16" s="152" t="s">
        <v>166</v>
      </c>
      <c r="D16" s="153" t="s">
        <v>167</v>
      </c>
      <c r="E16" s="153" t="s">
        <v>166</v>
      </c>
      <c r="F16" s="153" t="s">
        <v>167</v>
      </c>
      <c r="G16" s="153" t="s">
        <v>166</v>
      </c>
      <c r="H16" s="153" t="s">
        <v>167</v>
      </c>
      <c r="I16" s="153" t="s">
        <v>166</v>
      </c>
      <c r="J16" s="159" t="s">
        <v>167</v>
      </c>
    </row>
    <row r="17" spans="1:13" ht="16.5" customHeight="1">
      <c r="A17" s="410" t="s">
        <v>194</v>
      </c>
      <c r="B17" s="411"/>
      <c r="C17" s="155">
        <v>26</v>
      </c>
      <c r="D17" s="154">
        <v>14154</v>
      </c>
      <c r="E17" s="82" t="s">
        <v>143</v>
      </c>
      <c r="F17" s="82" t="s">
        <v>143</v>
      </c>
      <c r="G17" s="156">
        <v>1</v>
      </c>
      <c r="H17" s="156">
        <v>7688</v>
      </c>
      <c r="I17" s="156">
        <v>9</v>
      </c>
      <c r="J17" s="164">
        <v>5694</v>
      </c>
      <c r="L17" s="160"/>
      <c r="M17" s="160"/>
    </row>
    <row r="18" spans="1:13" ht="16.5" customHeight="1">
      <c r="A18" s="410">
        <v>23</v>
      </c>
      <c r="B18" s="411"/>
      <c r="C18" s="154">
        <v>25</v>
      </c>
      <c r="D18" s="154">
        <v>14166</v>
      </c>
      <c r="E18" s="82" t="s">
        <v>143</v>
      </c>
      <c r="F18" s="82" t="s">
        <v>143</v>
      </c>
      <c r="G18" s="154">
        <v>2</v>
      </c>
      <c r="H18" s="154">
        <v>11816</v>
      </c>
      <c r="I18" s="154">
        <v>7</v>
      </c>
      <c r="J18" s="163">
        <v>2907</v>
      </c>
      <c r="L18" s="160"/>
      <c r="M18" s="160"/>
    </row>
    <row r="19" spans="1:13" ht="16.5" customHeight="1">
      <c r="A19" s="410">
        <v>24</v>
      </c>
      <c r="B19" s="411"/>
      <c r="C19" s="216">
        <v>19</v>
      </c>
      <c r="D19" s="216">
        <v>11995</v>
      </c>
      <c r="E19" s="82" t="s">
        <v>186</v>
      </c>
      <c r="F19" s="82" t="s">
        <v>186</v>
      </c>
      <c r="G19" s="216">
        <v>1</v>
      </c>
      <c r="H19" s="216">
        <v>3031</v>
      </c>
      <c r="I19" s="216">
        <v>10</v>
      </c>
      <c r="J19" s="217">
        <v>14311</v>
      </c>
      <c r="L19" s="160"/>
      <c r="M19" s="160"/>
    </row>
    <row r="20" spans="1:13" ht="16.5" customHeight="1">
      <c r="A20" s="410">
        <v>25</v>
      </c>
      <c r="B20" s="411"/>
      <c r="C20" s="216">
        <v>14</v>
      </c>
      <c r="D20" s="216">
        <v>9430</v>
      </c>
      <c r="E20" s="82" t="s">
        <v>191</v>
      </c>
      <c r="F20" s="82" t="s">
        <v>191</v>
      </c>
      <c r="G20" s="216">
        <v>2</v>
      </c>
      <c r="H20" s="216">
        <v>15952</v>
      </c>
      <c r="I20" s="216">
        <v>23</v>
      </c>
      <c r="J20" s="217">
        <v>40757</v>
      </c>
      <c r="L20" s="160"/>
      <c r="M20" s="160"/>
    </row>
    <row r="21" spans="1:13" ht="16.5" customHeight="1">
      <c r="A21" s="408">
        <v>26</v>
      </c>
      <c r="B21" s="409"/>
      <c r="C21" s="220">
        <v>23</v>
      </c>
      <c r="D21" s="198">
        <v>23025</v>
      </c>
      <c r="E21" s="221">
        <v>2</v>
      </c>
      <c r="F21" s="222">
        <v>2601</v>
      </c>
      <c r="G21" s="198">
        <v>1</v>
      </c>
      <c r="H21" s="198">
        <v>5532</v>
      </c>
      <c r="I21" s="198">
        <v>34</v>
      </c>
      <c r="J21" s="199">
        <v>45108</v>
      </c>
      <c r="L21" s="160"/>
      <c r="M21" s="160"/>
    </row>
    <row r="22" spans="1:10" ht="15" customHeight="1">
      <c r="A22" s="157"/>
      <c r="B22" s="157"/>
      <c r="C22" s="147"/>
      <c r="D22" s="147"/>
      <c r="E22" s="147"/>
      <c r="F22" s="147"/>
      <c r="G22" s="161"/>
      <c r="H22" s="150"/>
      <c r="I22" s="168"/>
      <c r="J22" s="161" t="s">
        <v>168</v>
      </c>
    </row>
    <row r="23" ht="23.25" customHeight="1"/>
    <row r="24" spans="1:10" ht="18" customHeight="1">
      <c r="A24" s="144" t="s">
        <v>171</v>
      </c>
      <c r="B24" s="145"/>
      <c r="C24" s="145"/>
      <c r="D24" s="145"/>
      <c r="E24" s="146"/>
      <c r="F24" s="146"/>
      <c r="G24" s="146"/>
      <c r="H24" s="146"/>
      <c r="I24" s="146"/>
      <c r="J24" s="146"/>
    </row>
    <row r="25" spans="1:10" ht="13.5">
      <c r="A25" s="146"/>
      <c r="B25" s="147"/>
      <c r="C25" s="148"/>
      <c r="D25" s="148"/>
      <c r="E25" s="148"/>
      <c r="F25" s="148"/>
      <c r="G25" s="148"/>
      <c r="H25" s="148"/>
      <c r="J25" s="149"/>
    </row>
    <row r="26" spans="1:10" ht="21" customHeight="1">
      <c r="A26" s="414" t="s">
        <v>163</v>
      </c>
      <c r="B26" s="415"/>
      <c r="C26" s="418" t="s">
        <v>178</v>
      </c>
      <c r="D26" s="423"/>
      <c r="E26" s="418" t="s">
        <v>179</v>
      </c>
      <c r="F26" s="419"/>
      <c r="G26" s="418" t="s">
        <v>180</v>
      </c>
      <c r="H26" s="422"/>
      <c r="I26" s="418" t="s">
        <v>181</v>
      </c>
      <c r="J26" s="419"/>
    </row>
    <row r="27" spans="1:10" ht="16.5" customHeight="1">
      <c r="A27" s="416"/>
      <c r="B27" s="417"/>
      <c r="C27" s="166" t="s">
        <v>164</v>
      </c>
      <c r="D27" s="166" t="s">
        <v>165</v>
      </c>
      <c r="E27" s="167" t="s">
        <v>164</v>
      </c>
      <c r="F27" s="166" t="s">
        <v>165</v>
      </c>
      <c r="G27" s="167" t="s">
        <v>164</v>
      </c>
      <c r="H27" s="166" t="s">
        <v>165</v>
      </c>
      <c r="I27" s="167" t="s">
        <v>164</v>
      </c>
      <c r="J27" s="167" t="s">
        <v>165</v>
      </c>
    </row>
    <row r="28" spans="1:10" ht="12" customHeight="1">
      <c r="A28" s="158"/>
      <c r="B28" s="151"/>
      <c r="C28" s="152" t="s">
        <v>166</v>
      </c>
      <c r="D28" s="153" t="s">
        <v>167</v>
      </c>
      <c r="E28" s="153" t="s">
        <v>166</v>
      </c>
      <c r="F28" s="153" t="s">
        <v>167</v>
      </c>
      <c r="G28" s="153" t="s">
        <v>166</v>
      </c>
      <c r="H28" s="153" t="s">
        <v>167</v>
      </c>
      <c r="I28" s="153" t="s">
        <v>166</v>
      </c>
      <c r="J28" s="162" t="s">
        <v>167</v>
      </c>
    </row>
    <row r="29" spans="1:10" ht="16.5" customHeight="1">
      <c r="A29" s="410" t="s">
        <v>194</v>
      </c>
      <c r="B29" s="411"/>
      <c r="C29" s="155">
        <v>54</v>
      </c>
      <c r="D29" s="156">
        <v>25312</v>
      </c>
      <c r="E29" s="156">
        <v>1</v>
      </c>
      <c r="F29" s="156">
        <v>296</v>
      </c>
      <c r="G29" s="156">
        <v>3</v>
      </c>
      <c r="H29" s="156">
        <v>1318</v>
      </c>
      <c r="I29" s="156">
        <v>3</v>
      </c>
      <c r="J29" s="164">
        <v>3094</v>
      </c>
    </row>
    <row r="30" spans="1:10" ht="16.5" customHeight="1">
      <c r="A30" s="410">
        <v>23</v>
      </c>
      <c r="B30" s="411"/>
      <c r="C30" s="154">
        <v>58</v>
      </c>
      <c r="D30" s="154">
        <v>22467</v>
      </c>
      <c r="E30" s="82" t="s">
        <v>143</v>
      </c>
      <c r="F30" s="82" t="s">
        <v>143</v>
      </c>
      <c r="G30" s="154">
        <v>3</v>
      </c>
      <c r="H30" s="154">
        <v>4021</v>
      </c>
      <c r="I30" s="154">
        <v>12</v>
      </c>
      <c r="J30" s="163">
        <v>10670</v>
      </c>
    </row>
    <row r="31" spans="1:10" ht="16.5" customHeight="1">
      <c r="A31" s="410">
        <v>24</v>
      </c>
      <c r="B31" s="411"/>
      <c r="C31" s="216">
        <v>67</v>
      </c>
      <c r="D31" s="216">
        <v>30414</v>
      </c>
      <c r="E31" s="82" t="s">
        <v>186</v>
      </c>
      <c r="F31" s="82" t="s">
        <v>186</v>
      </c>
      <c r="G31" s="216">
        <v>5</v>
      </c>
      <c r="H31" s="216">
        <v>8222</v>
      </c>
      <c r="I31" s="216">
        <v>10</v>
      </c>
      <c r="J31" s="217">
        <v>8935</v>
      </c>
    </row>
    <row r="32" spans="1:10" ht="16.5" customHeight="1">
      <c r="A32" s="410">
        <v>25</v>
      </c>
      <c r="B32" s="411"/>
      <c r="C32" s="216">
        <v>72</v>
      </c>
      <c r="D32" s="216">
        <v>30537</v>
      </c>
      <c r="E32" s="82" t="s">
        <v>191</v>
      </c>
      <c r="F32" s="82" t="s">
        <v>191</v>
      </c>
      <c r="G32" s="82" t="s">
        <v>191</v>
      </c>
      <c r="H32" s="82" t="s">
        <v>191</v>
      </c>
      <c r="I32" s="216">
        <v>1</v>
      </c>
      <c r="J32" s="217">
        <v>367</v>
      </c>
    </row>
    <row r="33" spans="1:10" ht="16.5" customHeight="1">
      <c r="A33" s="408">
        <v>26</v>
      </c>
      <c r="B33" s="409"/>
      <c r="C33" s="220">
        <v>59</v>
      </c>
      <c r="D33" s="198">
        <v>24530</v>
      </c>
      <c r="E33" s="222">
        <v>0</v>
      </c>
      <c r="F33" s="222">
        <v>0</v>
      </c>
      <c r="G33" s="222">
        <v>10</v>
      </c>
      <c r="H33" s="222">
        <v>11614</v>
      </c>
      <c r="I33" s="198">
        <v>9</v>
      </c>
      <c r="J33" s="199">
        <v>11165</v>
      </c>
    </row>
    <row r="34" spans="1:10" ht="15" customHeight="1">
      <c r="A34" s="157"/>
      <c r="B34" s="157"/>
      <c r="C34" s="147"/>
      <c r="D34" s="147"/>
      <c r="E34" s="147"/>
      <c r="H34" s="150"/>
      <c r="I34" s="412" t="s">
        <v>168</v>
      </c>
      <c r="J34" s="413"/>
    </row>
    <row r="35" spans="1:10" ht="13.5">
      <c r="A35" s="146"/>
      <c r="B35" s="147"/>
      <c r="C35" s="148"/>
      <c r="D35" s="148"/>
      <c r="E35" s="148"/>
      <c r="F35" s="148"/>
      <c r="G35" s="148"/>
      <c r="H35" s="148"/>
      <c r="I35" s="149"/>
      <c r="J35" s="149"/>
    </row>
    <row r="36" spans="1:10" ht="18.75" customHeight="1">
      <c r="A36" s="414" t="s">
        <v>163</v>
      </c>
      <c r="B36" s="415"/>
      <c r="C36" s="418" t="s">
        <v>182</v>
      </c>
      <c r="D36" s="419"/>
      <c r="E36" s="418" t="s">
        <v>183</v>
      </c>
      <c r="F36" s="419"/>
      <c r="G36" s="420" t="s">
        <v>184</v>
      </c>
      <c r="H36" s="421"/>
      <c r="I36" s="418" t="s">
        <v>169</v>
      </c>
      <c r="J36" s="419"/>
    </row>
    <row r="37" spans="1:10" ht="16.5" customHeight="1">
      <c r="A37" s="416"/>
      <c r="B37" s="417"/>
      <c r="C37" s="166" t="s">
        <v>164</v>
      </c>
      <c r="D37" s="166" t="s">
        <v>165</v>
      </c>
      <c r="E37" s="167" t="s">
        <v>164</v>
      </c>
      <c r="F37" s="166" t="s">
        <v>165</v>
      </c>
      <c r="G37" s="167" t="s">
        <v>164</v>
      </c>
      <c r="H37" s="166" t="s">
        <v>165</v>
      </c>
      <c r="I37" s="167" t="s">
        <v>164</v>
      </c>
      <c r="J37" s="167" t="s">
        <v>165</v>
      </c>
    </row>
    <row r="38" spans="1:10" ht="12.75" customHeight="1">
      <c r="A38" s="158"/>
      <c r="B38" s="151"/>
      <c r="C38" s="152" t="s">
        <v>166</v>
      </c>
      <c r="D38" s="153" t="s">
        <v>167</v>
      </c>
      <c r="E38" s="153" t="s">
        <v>166</v>
      </c>
      <c r="F38" s="153" t="s">
        <v>167</v>
      </c>
      <c r="G38" s="153" t="s">
        <v>166</v>
      </c>
      <c r="H38" s="153" t="s">
        <v>167</v>
      </c>
      <c r="I38" s="153" t="s">
        <v>166</v>
      </c>
      <c r="J38" s="159" t="s">
        <v>167</v>
      </c>
    </row>
    <row r="39" spans="1:13" ht="16.5" customHeight="1">
      <c r="A39" s="410" t="s">
        <v>194</v>
      </c>
      <c r="B39" s="411"/>
      <c r="C39" s="155">
        <v>7</v>
      </c>
      <c r="D39" s="156">
        <v>2563</v>
      </c>
      <c r="E39" s="82" t="s">
        <v>143</v>
      </c>
      <c r="F39" s="82" t="s">
        <v>143</v>
      </c>
      <c r="G39" s="82" t="s">
        <v>143</v>
      </c>
      <c r="H39" s="82" t="s">
        <v>143</v>
      </c>
      <c r="I39" s="156">
        <v>4</v>
      </c>
      <c r="J39" s="164">
        <v>2274</v>
      </c>
      <c r="L39" s="160"/>
      <c r="M39" s="160"/>
    </row>
    <row r="40" spans="1:13" ht="16.5" customHeight="1">
      <c r="A40" s="410">
        <v>23</v>
      </c>
      <c r="B40" s="411"/>
      <c r="C40" s="154">
        <v>15</v>
      </c>
      <c r="D40" s="154">
        <v>7307</v>
      </c>
      <c r="E40" s="82">
        <v>2</v>
      </c>
      <c r="F40" s="171">
        <v>1801</v>
      </c>
      <c r="G40" s="82" t="s">
        <v>143</v>
      </c>
      <c r="H40" s="82" t="s">
        <v>143</v>
      </c>
      <c r="I40" s="154">
        <v>10</v>
      </c>
      <c r="J40" s="163">
        <v>2837</v>
      </c>
      <c r="L40" s="160"/>
      <c r="M40" s="160"/>
    </row>
    <row r="41" spans="1:13" ht="16.5" customHeight="1">
      <c r="A41" s="410">
        <v>24</v>
      </c>
      <c r="B41" s="411"/>
      <c r="C41" s="216">
        <v>9</v>
      </c>
      <c r="D41" s="216">
        <v>4209</v>
      </c>
      <c r="E41" s="82">
        <v>2</v>
      </c>
      <c r="F41" s="171">
        <v>2261</v>
      </c>
      <c r="G41" s="82" t="s">
        <v>186</v>
      </c>
      <c r="H41" s="82" t="s">
        <v>186</v>
      </c>
      <c r="I41" s="216">
        <v>7</v>
      </c>
      <c r="J41" s="217">
        <v>2243</v>
      </c>
      <c r="L41" s="160"/>
      <c r="M41" s="160"/>
    </row>
    <row r="42" spans="1:13" ht="16.5" customHeight="1">
      <c r="A42" s="410">
        <v>25</v>
      </c>
      <c r="B42" s="411"/>
      <c r="C42" s="216">
        <v>5</v>
      </c>
      <c r="D42" s="216">
        <v>1930</v>
      </c>
      <c r="E42" s="82" t="s">
        <v>191</v>
      </c>
      <c r="F42" s="82" t="s">
        <v>191</v>
      </c>
      <c r="G42" s="82" t="s">
        <v>191</v>
      </c>
      <c r="H42" s="82" t="s">
        <v>191</v>
      </c>
      <c r="I42" s="216">
        <v>13</v>
      </c>
      <c r="J42" s="217">
        <v>8635</v>
      </c>
      <c r="L42" s="160"/>
      <c r="M42" s="160"/>
    </row>
    <row r="43" spans="1:13" ht="16.5" customHeight="1">
      <c r="A43" s="408">
        <v>26</v>
      </c>
      <c r="B43" s="409"/>
      <c r="C43" s="220">
        <v>8</v>
      </c>
      <c r="D43" s="198">
        <v>5794</v>
      </c>
      <c r="E43" s="221">
        <v>0</v>
      </c>
      <c r="F43" s="221">
        <v>0</v>
      </c>
      <c r="G43" s="221">
        <v>0</v>
      </c>
      <c r="H43" s="221">
        <v>0</v>
      </c>
      <c r="I43" s="198">
        <v>20</v>
      </c>
      <c r="J43" s="199">
        <v>26884</v>
      </c>
      <c r="L43" s="160"/>
      <c r="M43" s="160"/>
    </row>
    <row r="44" spans="1:10" ht="15" customHeight="1">
      <c r="A44" s="157"/>
      <c r="B44" s="157"/>
      <c r="C44" s="147"/>
      <c r="D44" s="147"/>
      <c r="E44" s="147"/>
      <c r="F44" s="147"/>
      <c r="G44" s="161"/>
      <c r="H44" s="150"/>
      <c r="I44" s="168"/>
      <c r="J44" s="161" t="s">
        <v>168</v>
      </c>
    </row>
  </sheetData>
  <sheetProtection/>
  <mergeCells count="42">
    <mergeCell ref="A9:B9"/>
    <mergeCell ref="A4:B5"/>
    <mergeCell ref="E4:F4"/>
    <mergeCell ref="G4:H4"/>
    <mergeCell ref="A7:B7"/>
    <mergeCell ref="A8:B8"/>
    <mergeCell ref="I4:J4"/>
    <mergeCell ref="E26:F26"/>
    <mergeCell ref="G26:H26"/>
    <mergeCell ref="C14:D14"/>
    <mergeCell ref="I12:J12"/>
    <mergeCell ref="E14:F14"/>
    <mergeCell ref="C4:D4"/>
    <mergeCell ref="C26:D26"/>
    <mergeCell ref="A10:B10"/>
    <mergeCell ref="G14:H14"/>
    <mergeCell ref="I14:J14"/>
    <mergeCell ref="A17:B17"/>
    <mergeCell ref="A39:B39"/>
    <mergeCell ref="A26:B27"/>
    <mergeCell ref="A29:B29"/>
    <mergeCell ref="A30:B30"/>
    <mergeCell ref="A14:B15"/>
    <mergeCell ref="A20:B20"/>
    <mergeCell ref="I34:J34"/>
    <mergeCell ref="A31:B31"/>
    <mergeCell ref="A36:B37"/>
    <mergeCell ref="I26:J26"/>
    <mergeCell ref="C36:D36"/>
    <mergeCell ref="E36:F36"/>
    <mergeCell ref="G36:H36"/>
    <mergeCell ref="I36:J36"/>
    <mergeCell ref="A11:B11"/>
    <mergeCell ref="A21:B21"/>
    <mergeCell ref="A33:B33"/>
    <mergeCell ref="A43:B43"/>
    <mergeCell ref="A42:B42"/>
    <mergeCell ref="A32:B32"/>
    <mergeCell ref="A40:B40"/>
    <mergeCell ref="A18:B18"/>
    <mergeCell ref="A19:B19"/>
    <mergeCell ref="A41:B41"/>
  </mergeCells>
  <printOptions/>
  <pageMargins left="0.9055118110236221" right="0.31496062992125984" top="0.7480314960629921" bottom="0.7480314960629921" header="0.31496062992125984" footer="0.31496062992125984"/>
  <pageSetup firstPageNumber="41" useFirstPageNumber="1" horizontalDpi="600" verticalDpi="600" orientation="portrait" paperSize="9" scale="90" r:id="rId1"/>
  <headerFooter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2015-06-24T06:56:12Z</cp:lastPrinted>
  <dcterms:created xsi:type="dcterms:W3CDTF">2003-08-04T02:36:53Z</dcterms:created>
  <dcterms:modified xsi:type="dcterms:W3CDTF">2015-06-24T06:56:37Z</dcterms:modified>
  <cp:category/>
  <cp:version/>
  <cp:contentType/>
  <cp:contentStatus/>
</cp:coreProperties>
</file>