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5D45F869-6CC6-433E-AB3E-67D687226DAC}" xr6:coauthVersionLast="47" xr6:coauthVersionMax="47" xr10:uidLastSave="{00000000-0000-0000-0000-000000000000}"/>
  <bookViews>
    <workbookView xWindow="-110" yWindow="-110" windowWidth="19420" windowHeight="1042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BY36" i="7"/>
  <c r="BE36" i="7"/>
  <c r="AO36" i="7"/>
  <c r="W36" i="7"/>
  <c r="E36" i="7"/>
  <c r="C36" i="7" s="1"/>
  <c r="DG35" i="7"/>
  <c r="CQ35" i="7"/>
  <c r="BY35" i="7"/>
  <c r="BE35" i="7"/>
  <c r="AO35" i="7"/>
  <c r="W35" i="7"/>
  <c r="E35" i="7"/>
  <c r="C35" i="7" s="1"/>
  <c r="DG34" i="7"/>
  <c r="CQ34" i="7"/>
  <c r="BY34" i="7"/>
  <c r="BG34" i="7"/>
  <c r="AO34" i="7"/>
  <c r="W34" i="7"/>
  <c r="E34" i="7"/>
  <c r="C34" i="7"/>
  <c r="U34" i="7" l="1"/>
  <c r="U35" i="7" l="1"/>
  <c r="U36" i="7" l="1"/>
  <c r="U37" i="7" l="1"/>
  <c r="AM34" i="7" l="1"/>
  <c r="AM35" i="7" l="1"/>
  <c r="AM36" i="7" s="1"/>
  <c r="BE34" i="7"/>
  <c r="BW34" i="7" s="1"/>
  <c r="BW35" i="7" s="1"/>
  <c r="BW36" i="7" s="1"/>
  <c r="BW37" i="7" s="1"/>
  <c r="BW38" i="7" s="1"/>
  <c r="BW39" i="7" s="1"/>
  <c r="BW40" i="7" s="1"/>
  <c r="CO34" i="7" s="1"/>
  <c r="CO35" i="7" s="1"/>
  <c r="CO36" i="7" s="1"/>
</calcChain>
</file>

<file path=xl/sharedStrings.xml><?xml version="1.0" encoding="utf-8"?>
<sst xmlns="http://schemas.openxmlformats.org/spreadsheetml/2006/main" count="1050" uniqueCount="561">
  <si>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</si>
  <si>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</si>
  <si>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</si>
  <si>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</si>
  <si>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</si>
  <si>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</si>
  <si>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</si>
  <si>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</si>
  <si>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</si>
  <si>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</si>
  <si>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</si>
  <si>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</si>
  <si>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</si>
  <si>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</si>
  <si>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</si>
  <si>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</si>
  <si>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</si>
  <si>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</si>
  <si>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</si>
  <si>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</si>
  <si>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</si>
  <si>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</si>
  <si>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</si>
  <si>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</si>
  <si>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</si>
  <si>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</si>
  <si>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</si>
  <si>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</si>
  <si>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</si>
  <si>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</si>
  <si>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</si>
  <si>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</si>
  <si>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</si>
  <si>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</si>
  <si>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</si>
  <si>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藤岡市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</si>
  <si>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</si>
  <si>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</si>
  <si>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</si>
  <si>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</si>
  <si>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</si>
  <si>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</si>
  <si>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</si>
  <si>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</si>
  <si>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</si>
  <si>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</si>
  <si>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</si>
  <si>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</si>
  <si>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</si>
  <si>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</si>
  <si>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</si>
  <si>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</si>
  <si>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</si>
  <si>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</si>
  <si>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</si>
  <si>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</si>
  <si>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</si>
  <si>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</si>
  <si>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</si>
  <si>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</si>
  <si>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</si>
  <si>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</si>
  <si>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</si>
  <si>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</si>
  <si>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</si>
  <si>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</si>
  <si>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</si>
  <si>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</si>
  <si>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</si>
  <si>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</si>
  <si>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</si>
  <si>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</si>
  <si>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</si>
  <si>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</si>
  <si>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</si>
  <si>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</si>
  <si>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</si>
  <si>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</si>
  <si>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</si>
  <si>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</si>
  <si>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</si>
  <si>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</si>
  <si>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</si>
  <si>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</si>
  <si>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</si>
  <si>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</si>
  <si>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</si>
  <si>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</si>
  <si>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</si>
  <si>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</si>
  <si>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</si>
  <si>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</si>
  <si>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</si>
  <si>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</si>
  <si>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</si>
  <si>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</si>
  <si>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</si>
  <si>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</si>
  <si>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</si>
  <si>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</si>
  <si>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</si>
  <si>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</si>
  <si>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</si>
  <si>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</si>
  <si>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</si>
  <si>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</si>
  <si>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</si>
  <si>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</si>
  <si>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</si>
  <si>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</si>
  <si>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</si>
  <si>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</si>
  <si>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</si>
  <si>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</si>
  <si>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</si>
  <si>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</si>
  <si>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</si>
  <si>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</si>
  <si>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</si>
  <si>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</si>
  <si>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</si>
  <si>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</si>
  <si>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</si>
  <si>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</si>
  <si>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</si>
  <si>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</si>
  <si>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</si>
  <si>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</si>
  <si>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</si>
  <si>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</si>
  <si>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</si>
  <si>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</si>
  <si>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</si>
  <si>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</si>
  <si>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</si>
  <si>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</si>
  <si>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</si>
  <si>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</si>
  <si>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</si>
  <si>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</si>
  <si>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</si>
  <si>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</si>
  <si>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</si>
  <si>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</si>
  <si>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</si>
  <si>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群馬県藤岡市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</si>
  <si>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</si>
  <si>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</si>
  <si>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</si>
  <si>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</si>
  <si>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</si>
  <si>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</si>
  <si>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</si>
  <si>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</si>
  <si>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</si>
  <si>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</si>
  <si>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</si>
  <si>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</si>
  <si>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</si>
  <si>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</si>
  <si>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</si>
  <si>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</si>
  <si>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</si>
  <si>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</si>
  <si>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</si>
  <si>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</si>
  <si>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</si>
  <si>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</si>
  <si>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</si>
  <si>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</si>
  <si>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</si>
  <si>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</si>
  <si>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</si>
  <si>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</si>
  <si>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</si>
  <si>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</si>
  <si>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</si>
  <si>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</si>
  <si>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</si>
  <si>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</si>
  <si>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</si>
  <si>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</si>
  <si>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</si>
  <si>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</si>
  <si>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</si>
  <si>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</si>
  <si>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</si>
  <si>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</si>
  <si>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</si>
  <si>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</si>
  <si>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</si>
  <si>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</si>
  <si>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</si>
  <si>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</si>
  <si>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</si>
  <si>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</si>
  <si>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</si>
  <si>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</si>
  <si>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</si>
  <si>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</si>
  <si>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</si>
  <si>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</si>
  <si>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</si>
  <si>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</si>
  <si>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</si>
  <si>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</si>
  <si>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</si>
  <si>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</si>
  <si>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</si>
  <si>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</si>
  <si>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</si>
  <si>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</si>
  <si>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</si>
  <si>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</si>
  <si>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</si>
  <si>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</si>
  <si>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</si>
  <si>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</si>
  <si>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</si>
  <si>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</si>
  <si>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</si>
  <si>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</si>
  <si>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</si>
  <si>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</si>
  <si>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</si>
  <si>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</si>
  <si>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</si>
  <si>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</si>
  <si>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</si>
  <si>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</si>
  <si>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</si>
  <si>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</si>
  <si>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</si>
  <si>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</si>
  <si>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</si>
  <si>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</si>
  <si>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</si>
  <si>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</si>
  <si>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</si>
  <si>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</si>
  <si>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</si>
  <si>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</si>
  <si>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</si>
  <si>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</si>
  <si>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</si>
  <si>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</si>
  <si>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</si>
  <si>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</si>
  <si>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</si>
  <si>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</si>
  <si>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</si>
  <si>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</si>
  <si>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</si>
  <si>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</si>
  <si>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</si>
  <si>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</si>
  <si>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</si>
  <si>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</si>
  <si>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</si>
  <si>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</si>
  <si>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</si>
  <si>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</si>
  <si>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</si>
  <si>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</si>
  <si>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</si>
  <si>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</si>
  <si>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</si>
  <si>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</si>
  <si>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</si>
  <si>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</si>
  <si>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</si>
  <si>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</si>
  <si>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</si>
  <si>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</si>
  <si>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</si>
  <si>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</si>
  <si>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</si>
  <si>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</si>
  <si>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</si>
  <si>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</si>
  <si>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</si>
  <si>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</si>
  <si>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</si>
  <si>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</si>
  <si>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</si>
  <si>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</si>
  <si>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</si>
  <si>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</si>
  <si>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</si>
  <si>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</si>
  <si>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</si>
  <si>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</si>
  <si>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</si>
  <si>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</si>
  <si>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</si>
  <si>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</si>
  <si>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</si>
  <si>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</si>
  <si>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</si>
  <si>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</si>
  <si>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群馬県藤岡市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</si>
  <si>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</si>
  <si>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</si>
  <si>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</si>
  <si>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</si>
  <si>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</si>
  <si>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</si>
  <si>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</si>
  <si>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</si>
  <si>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</si>
  <si>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</si>
  <si>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</si>
  <si>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</si>
  <si>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</si>
  <si>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</si>
  <si>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</si>
  <si>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</si>
  <si>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</si>
  <si>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</si>
  <si>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</si>
  <si>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</si>
  <si>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</si>
  <si>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藤岡市土地開発公社</t>
    <rPh sb="0" eb="3">
      <t>フジオカシ</t>
    </rPh>
    <rPh sb="3" eb="9">
      <t>トチカイハツコウシャ</t>
    </rPh>
    <phoneticPr fontId="2"/>
  </si>
  <si>
    <t>-</t>
    <phoneticPr fontId="2"/>
  </si>
  <si>
    <t>学校給食センター事業特別会計</t>
    <phoneticPr fontId="5"/>
  </si>
  <si>
    <t>藤岡市文化振興事業団</t>
    <rPh sb="0" eb="10">
      <t>フジオカシブンカシンコウジギョウダン</t>
    </rPh>
    <phoneticPr fontId="2"/>
  </si>
  <si>
    <t>藤岡クロスパーク</t>
    <rPh sb="0" eb="2">
      <t>フジオカ</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</si>
  <si>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</si>
  <si>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</si>
  <si>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</si>
  <si>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</si>
  <si>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</si>
  <si>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</si>
  <si>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</si>
  <si>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</si>
  <si>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</si>
  <si>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</si>
  <si>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</si>
  <si>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</si>
  <si>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</si>
  <si>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</si>
  <si>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</si>
  <si>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</si>
  <si>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介護老人保健施設特別会計</t>
    <phoneticPr fontId="5"/>
  </si>
  <si>
    <t>水道事業会計</t>
    <phoneticPr fontId="5"/>
  </si>
  <si>
    <t>法適用企業</t>
    <phoneticPr fontId="5"/>
  </si>
  <si>
    <t>下水道事業会計</t>
    <phoneticPr fontId="5"/>
  </si>
  <si>
    <t>国民健康保険鬼石病院事業会計</t>
    <phoneticPr fontId="5"/>
  </si>
  <si>
    <t>特定地域生活排水処理事業特別会計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</si>
  <si>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</si>
  <si>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</si>
  <si>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</si>
  <si>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</si>
  <si>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</si>
  <si>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</si>
  <si>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多野藤岡広域市町村圏振興整備組合</t>
    <rPh sb="0" eb="4">
      <t>タノフジオカ</t>
    </rPh>
    <rPh sb="4" eb="6">
      <t>コウイキ</t>
    </rPh>
    <rPh sb="6" eb="10">
      <t>シチョウソンケン</t>
    </rPh>
    <rPh sb="10" eb="16">
      <t>シンコウセイビクミアイ</t>
    </rPh>
    <phoneticPr fontId="2"/>
  </si>
  <si>
    <t>多野藤岡医療事務市町村組合（病院事業会計）</t>
    <rPh sb="0" eb="13">
      <t>タノフジオカイリョウジムシチョウソンクミアイ</t>
    </rPh>
    <rPh sb="14" eb="20">
      <t>ビョウインジギョウカイケイ</t>
    </rPh>
    <phoneticPr fontId="2"/>
  </si>
  <si>
    <t>多野藤岡医療事務市町村組合（老健施設会計）</t>
    <rPh sb="0" eb="13">
      <t>タノフジオカイリョウジムシチョウソンクミアイ</t>
    </rPh>
    <rPh sb="14" eb="16">
      <t>ロウケン</t>
    </rPh>
    <rPh sb="16" eb="18">
      <t>シセツ</t>
    </rPh>
    <rPh sb="18" eb="20">
      <t>カイケイ</t>
    </rPh>
    <phoneticPr fontId="2"/>
  </si>
  <si>
    <t>群馬県市町村会館管理組合</t>
    <rPh sb="0" eb="8">
      <t>グンマケンシチョウソンカイカン</t>
    </rPh>
    <rPh sb="8" eb="12">
      <t>カンリクミアイ</t>
    </rPh>
    <phoneticPr fontId="2"/>
  </si>
  <si>
    <t>群馬県市町村総合事務組合</t>
    <rPh sb="0" eb="12">
      <t>グンマケンシチョウソンソウゴウジムクミアイ</t>
    </rPh>
    <phoneticPr fontId="2"/>
  </si>
  <si>
    <t>群馬県後期高齢者医療広域連合（一般会計）</t>
    <rPh sb="0" eb="3">
      <t>グンマケン</t>
    </rPh>
    <rPh sb="3" eb="7">
      <t>コウキコウレイ</t>
    </rPh>
    <rPh sb="7" eb="8">
      <t>シャ</t>
    </rPh>
    <rPh sb="8" eb="14">
      <t>イリョウコウイキレンゴウ</t>
    </rPh>
    <rPh sb="15" eb="19">
      <t>イッパンカイケイ</t>
    </rPh>
    <phoneticPr fontId="2"/>
  </si>
  <si>
    <t>群馬県後期高齢者医療広域連合（事業会計）</t>
    <rPh sb="0" eb="14">
      <t>グンマケンコウキコウレイシャイリョウコウイキレンゴウ</t>
    </rPh>
    <rPh sb="15" eb="19">
      <t>ジギョウカイケイ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</si>
  <si>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</si>
  <si>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</si>
  <si>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</si>
  <si>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</si>
  <si>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</si>
  <si>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</si>
  <si>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</si>
  <si>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</si>
  <si>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</si>
  <si>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</si>
  <si>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</si>
  <si>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</si>
  <si>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</si>
  <si>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</si>
  <si>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</si>
  <si>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</si>
  <si>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</si>
  <si>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</si>
  <si>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</si>
  <si>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</si>
  <si>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</si>
  <si>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</si>
  <si>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</si>
  <si>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</si>
  <si>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</si>
  <si>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</si>
  <si>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</si>
  <si>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</si>
  <si>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</si>
  <si>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</si>
  <si>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</si>
  <si>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</si>
  <si>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</si>
  <si>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</si>
  <si>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</si>
  <si>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</si>
  <si>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</si>
  <si>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</si>
  <si>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</si>
  <si>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</si>
  <si>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</si>
  <si>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</si>
  <si>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</si>
  <si>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</si>
  <si>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</si>
  <si>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</si>
  <si>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</si>
  <si>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</si>
  <si>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</si>
  <si>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</si>
  <si>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</si>
  <si>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</si>
  <si>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</si>
  <si>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</si>
  <si>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</si>
  <si>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</si>
  <si>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</si>
  <si>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</si>
  <si>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</si>
  <si>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</si>
  <si>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</si>
  <si>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</si>
  <si>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</si>
  <si>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</si>
  <si>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</si>
  <si>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</si>
  <si>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</si>
  <si>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</si>
  <si>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</si>
  <si>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</si>
  <si>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</si>
  <si>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</si>
  <si>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</si>
  <si>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</si>
  <si>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</si>
  <si>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</si>
  <si>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</si>
  <si>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</si>
  <si>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</si>
  <si>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</si>
  <si>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</si>
  <si>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</si>
  <si>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</si>
  <si>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</si>
  <si>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</si>
  <si>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</si>
  <si>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</si>
  <si>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</si>
  <si>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</si>
  <si>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</si>
  <si>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</si>
  <si>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</si>
  <si>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</si>
  <si>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</si>
  <si>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</si>
  <si>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</si>
  <si>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</si>
  <si>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</si>
  <si>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</si>
  <si>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</si>
  <si>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</si>
  <si>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</si>
  <si>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</si>
  <si>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</si>
  <si>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</si>
  <si>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</si>
  <si>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</si>
  <si>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</si>
  <si>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</si>
  <si>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</si>
  <si>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</si>
  <si>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</si>
  <si>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</si>
  <si>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</si>
  <si>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</si>
  <si>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</si>
  <si>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</si>
  <si>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</si>
  <si>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</si>
  <si>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</si>
  <si>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</si>
  <si>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</si>
  <si>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</si>
  <si>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</si>
  <si>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</si>
  <si>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</si>
  <si>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</si>
  <si>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</si>
  <si>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</si>
  <si>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</si>
  <si>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1.92</t>
  </si>
  <si>
    <t>▲ 2.24</t>
  </si>
  <si>
    <t>▲ 5.44</t>
  </si>
  <si>
    <t>▲ 2.73</t>
  </si>
  <si>
    <t>会計</t>
    <rPh sb="0" eb="2">
      <t>カイケイ</t>
    </rPh>
    <phoneticPr fontId="5"/>
  </si>
  <si>
    <t>水道事業会計</t>
  </si>
  <si>
    <t>一般会計</t>
  </si>
  <si>
    <t>国民健康保険鬼石病院事業会計</t>
  </si>
  <si>
    <t>介護保険事業勘定特別会計</t>
  </si>
  <si>
    <t>下水道事業会計</t>
  </si>
  <si>
    <t>国民健康保険事業勘定特別会計</t>
  </si>
  <si>
    <t>後期高齢者医療特別会計</t>
  </si>
  <si>
    <t>介護老人保健施設特別会計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</si>
  <si>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</si>
  <si>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</si>
  <si>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</si>
  <si>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</si>
  <si>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</si>
  <si>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</si>
  <si>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</si>
  <si>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</si>
  <si>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</si>
  <si>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</si>
  <si>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</si>
  <si>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</si>
  <si>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</si>
  <si>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</si>
  <si>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</si>
  <si>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</si>
  <si>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</si>
  <si>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</si>
  <si>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</si>
  <si>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</si>
  <si>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</si>
  <si>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</si>
  <si>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</si>
  <si>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</si>
  <si>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</si>
  <si>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</si>
  <si>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</si>
  <si>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</si>
  <si>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</si>
  <si>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</si>
  <si>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</si>
  <si>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</si>
  <si>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</si>
  <si>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</si>
  <si>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</si>
  <si>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</si>
  <si>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</si>
  <si>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</si>
  <si>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</si>
  <si>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</si>
  <si>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</si>
  <si>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</si>
  <si>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</si>
  <si>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</si>
  <si>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</si>
  <si>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</si>
  <si>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</si>
  <si>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</si>
  <si>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合併振興基金</t>
    <rPh sb="0" eb="6">
      <t>ガッペイシンコウキキン</t>
    </rPh>
    <phoneticPr fontId="5"/>
  </si>
  <si>
    <t>庁舎建設基金</t>
    <rPh sb="0" eb="6">
      <t>チョウシャケンセツキキン</t>
    </rPh>
    <phoneticPr fontId="2"/>
  </si>
  <si>
    <t>高齢者保健福祉基金</t>
    <rPh sb="0" eb="9">
      <t>コウレイシャホケンフクシキキン</t>
    </rPh>
    <phoneticPr fontId="2"/>
  </si>
  <si>
    <t>公共施設整備基金</t>
    <rPh sb="0" eb="4">
      <t>コウキョウシセツ</t>
    </rPh>
    <rPh sb="4" eb="8">
      <t>セイビキキン</t>
    </rPh>
    <phoneticPr fontId="2"/>
  </si>
  <si>
    <t>ふるさと基金</t>
    <rPh sb="4" eb="6">
      <t>キキン</t>
    </rPh>
    <phoneticPr fontId="2"/>
  </si>
  <si>
    <t>基金残高合計</t>
    <rPh sb="0" eb="2">
      <t>キキン</t>
    </rPh>
    <rPh sb="2" eb="4">
      <t>ザンダカ</t>
    </rPh>
    <rPh sb="4" eb="6">
      <t>ゴウケイ</t>
    </rPh>
    <phoneticPr fontId="5"/>
  </si>
  <si>
    <t>　将来負担比率については、分子となる地方債残高や退職手当負担見込額等が減少傾向にあったが、令和2年度では借入額が償還額を上回ったことに加え、簡易水道事業等特別会計が廃止となり、その地方債残高が一般会計に編入されたことから地方債残高が増加し、関連して将来負担比率も増となった。令和3年度においては、地方債現在高は増になったが、財政調整基金や減債基金等の積立についても増になったことにより将来負担比率は算定されなかった。
　一方で、有形固定資産減価償却率は類似団体よりも高く、主な要因としては、公営住宅・保育施設の有形固定資産減価償却率が90％以上になっていることが挙げられる。令和3年度は橋りょう・トンネルや消防施設に係る有形固定資産減価償却率が悪化したことから、類似団体内平均値との開きが大きくなった。今後は公共施設等総合管理計画に基づき、公共施設等の適正化に一層取り組んでいく。</t>
    <rPh sb="1" eb="7">
      <t>ショウライフタンヒリツ</t>
    </rPh>
    <rPh sb="13" eb="15">
      <t>ブンシ</t>
    </rPh>
    <rPh sb="18" eb="23">
      <t>チホウサイザンダカ</t>
    </rPh>
    <rPh sb="24" eb="34">
      <t>タイショクテアテフタンミコミガクトウ</t>
    </rPh>
    <rPh sb="38" eb="40">
      <t>レイワ</t>
    </rPh>
    <rPh sb="41" eb="43">
      <t>ネンド</t>
    </rPh>
    <rPh sb="47" eb="49">
      <t>イッポウ</t>
    </rPh>
    <rPh sb="137" eb="139">
      <t>レイワ</t>
    </rPh>
    <rPh sb="140" eb="142">
      <t>ネンド</t>
    </rPh>
    <rPh sb="148" eb="151">
      <t>チホウサイ</t>
    </rPh>
    <rPh sb="151" eb="153">
      <t>ゲンザイ</t>
    </rPh>
    <rPh sb="153" eb="154">
      <t>ダカ</t>
    </rPh>
    <rPh sb="155" eb="156">
      <t>ゾウ</t>
    </rPh>
    <rPh sb="182" eb="183">
      <t>ゾウ</t>
    </rPh>
    <rPh sb="192" eb="194">
      <t>ショウライ</t>
    </rPh>
    <rPh sb="194" eb="196">
      <t>フタン</t>
    </rPh>
    <rPh sb="196" eb="198">
      <t>ヒリツ</t>
    </rPh>
    <rPh sb="199" eb="201">
      <t>サンテイ</t>
    </rPh>
    <rPh sb="210" eb="212">
      <t>イッポウ</t>
    </rPh>
    <rPh sb="219" eb="223">
      <t>ルイジダンタイ</t>
    </rPh>
    <rPh sb="226" eb="227">
      <t>タカ</t>
    </rPh>
    <rPh sb="229" eb="230">
      <t>オモ</t>
    </rPh>
    <rPh sb="231" eb="233">
      <t>ヨウイン</t>
    </rPh>
    <rPh sb="238" eb="242">
      <t>コウエイジュウタク</t>
    </rPh>
    <rPh sb="243" eb="247">
      <t>ホイクシセツ</t>
    </rPh>
    <rPh sb="248" eb="259">
      <t>ユウケイコテイシサンゲンカショウキャクリツ</t>
    </rPh>
    <rPh sb="263" eb="265">
      <t>イジョウ</t>
    </rPh>
    <rPh sb="274" eb="275">
      <t>ア</t>
    </rPh>
    <rPh sb="280" eb="282">
      <t>レイワ</t>
    </rPh>
    <rPh sb="283" eb="285">
      <t>ネンド</t>
    </rPh>
    <rPh sb="303" eb="307">
      <t>ショウボウシセツ</t>
    </rPh>
    <rPh sb="308" eb="309">
      <t>カカ</t>
    </rPh>
    <rPh sb="310" eb="316">
      <t>ユウケイコテイシサン</t>
    </rPh>
    <rPh sb="316" eb="321">
      <t>ゲンカショウキャクリツ</t>
    </rPh>
    <rPh sb="322" eb="324">
      <t>アッカ</t>
    </rPh>
    <rPh sb="331" eb="335">
      <t>ルイジダンタイ</t>
    </rPh>
    <rPh sb="335" eb="336">
      <t>ナイ</t>
    </rPh>
    <rPh sb="336" eb="339">
      <t>ヘイキンチ</t>
    </rPh>
    <rPh sb="341" eb="342">
      <t>ヒラ</t>
    </rPh>
    <rPh sb="344" eb="345">
      <t>オオ</t>
    </rPh>
    <rPh sb="351" eb="353">
      <t>コンゴ</t>
    </rPh>
    <rPh sb="354" eb="359">
      <t>コウキョウシセツトウ</t>
    </rPh>
    <rPh sb="359" eb="365">
      <t>ソウゴウカンリケイカク</t>
    </rPh>
    <rPh sb="366" eb="367">
      <t>モト</t>
    </rPh>
    <rPh sb="370" eb="375">
      <t>コウキョウシセツトウ</t>
    </rPh>
    <rPh sb="376" eb="379">
      <t>テキセイカ</t>
    </rPh>
    <rPh sb="380" eb="382">
      <t>イッソウ</t>
    </rPh>
    <rPh sb="382" eb="383">
      <t>ト</t>
    </rPh>
    <rPh sb="384" eb="385">
      <t>ク</t>
    </rPh>
    <phoneticPr fontId="5"/>
  </si>
  <si>
    <t>　実質公債費比率については、類似団体と比較すると高い状況であるが、臨時財政対策債や神流小学校耐震補強大規模改修事業債等の元金償還が終了となったことによる元金償還金の減少等により、減少傾向にある。公営企業債・組合債の元金償還金に対する繰出金等が今後増加する可能性もあるため、より一層の公債費の抑制に努める。
　将来負担比率については、分子となる地方債残高が令和2年度は増加したことから対前年比で増となったものの、令和3年度は充当可能基金が増になったことにより、算定されなかった。今後については、社会保障関係経費等や複合施設、火葬場の建設事業費に係る起債額増加の影響による地方債残高の増加が見込まれ、基金の取り崩しも必要となることが想定されているため、一般会計及び公営企業会計、組合分も含め、より一層健全な財政運営に努める。</t>
    <rPh sb="1" eb="8">
      <t>ジッシツコウサイヒヒリツ</t>
    </rPh>
    <rPh sb="14" eb="18">
      <t>ルイジダンタイ</t>
    </rPh>
    <rPh sb="19" eb="21">
      <t>ヒカク</t>
    </rPh>
    <rPh sb="24" eb="25">
      <t>タカ</t>
    </rPh>
    <rPh sb="26" eb="28">
      <t>ジョウキョウ</t>
    </rPh>
    <rPh sb="33" eb="40">
      <t>リンジザイセイタイサクサイ</t>
    </rPh>
    <rPh sb="41" eb="43">
      <t>カンナ</t>
    </rPh>
    <rPh sb="43" eb="46">
      <t>ショウガッコウ</t>
    </rPh>
    <rPh sb="46" eb="48">
      <t>タイシン</t>
    </rPh>
    <rPh sb="48" eb="50">
      <t>ホキョウ</t>
    </rPh>
    <rPh sb="50" eb="53">
      <t>ダイキボ</t>
    </rPh>
    <rPh sb="53" eb="55">
      <t>カイシュウ</t>
    </rPh>
    <rPh sb="55" eb="57">
      <t>ジギョウ</t>
    </rPh>
    <rPh sb="57" eb="58">
      <t>サイ</t>
    </rPh>
    <rPh sb="58" eb="59">
      <t>トウ</t>
    </rPh>
    <rPh sb="60" eb="62">
      <t>ガンキン</t>
    </rPh>
    <rPh sb="62" eb="64">
      <t>ショウカン</t>
    </rPh>
    <rPh sb="65" eb="67">
      <t>シュウリョウ</t>
    </rPh>
    <rPh sb="141" eb="143">
      <t>コウサイ</t>
    </rPh>
    <rPh sb="166" eb="168">
      <t>ブンシ</t>
    </rPh>
    <rPh sb="171" eb="176">
      <t>チホウサイザンダカ</t>
    </rPh>
    <rPh sb="177" eb="179">
      <t>レイワ</t>
    </rPh>
    <rPh sb="180" eb="182">
      <t>ネンド</t>
    </rPh>
    <rPh sb="183" eb="185">
      <t>ゾウカ</t>
    </rPh>
    <rPh sb="205" eb="207">
      <t>レイワ</t>
    </rPh>
    <rPh sb="208" eb="210">
      <t>ネンド</t>
    </rPh>
    <rPh sb="211" eb="213">
      <t>ジュウトウ</t>
    </rPh>
    <rPh sb="213" eb="215">
      <t>カノウ</t>
    </rPh>
    <rPh sb="215" eb="217">
      <t>キキン</t>
    </rPh>
    <rPh sb="218" eb="219">
      <t>ゾウ</t>
    </rPh>
    <rPh sb="229" eb="231">
      <t>サンテイ</t>
    </rPh>
    <rPh sb="256" eb="258">
      <t>フクゴウ</t>
    </rPh>
    <rPh sb="258" eb="260">
      <t>シセツ</t>
    </rPh>
    <rPh sb="261" eb="263">
      <t>カソウ</t>
    </rPh>
    <rPh sb="263" eb="264">
      <t>ジョウ</t>
    </rPh>
    <rPh sb="265" eb="270">
      <t>ケンセツジギョウヒ</t>
    </rPh>
    <rPh sb="271" eb="272">
      <t>カカ</t>
    </rPh>
    <rPh sb="273" eb="275">
      <t>キサイ</t>
    </rPh>
    <rPh sb="275" eb="276">
      <t>ガク</t>
    </rPh>
    <rPh sb="276" eb="27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</si>
</sst>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49" fontId="9" fillId="0" borderId="0" xfId="7" applyNumberFormat="1" applyFont="1" applyAlignment="1">
      <alignment horizontal="lef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9" fillId="0" borderId="0" xfId="7" applyFont="1" applyAlignment="1">
      <alignment horizontal="center" vertical="center" shrinkToFit="1"/>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0" xfId="7" applyFont="1">
      <alignment vertical="center"/>
    </xf>
    <xf numFmtId="0" fontId="9" fillId="0" borderId="0" xfId="10">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5" xfId="11" applyNumberFormat="1" applyBorder="1" applyAlignment="1">
      <alignment horizontal="right" vertical="center" shrinkToFit="1"/>
    </xf>
    <xf numFmtId="182"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lignment vertical="center"/>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1" fillId="0" borderId="2"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9" xfId="18" applyFont="1" applyBorder="1">
      <alignment vertical="center"/>
    </xf>
    <xf numFmtId="0" fontId="30" fillId="0" borderId="53"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8" fillId="0" borderId="1" xfId="2" applyFont="1" applyBorder="1" applyAlignment="1" applyProtection="1">
      <alignment horizontal="left" vertical="top" wrapText="1"/>
      <protection locked="0"/>
    </xf>
    <xf numFmtId="0" fontId="38" fillId="0" borderId="2" xfId="2" applyFont="1" applyBorder="1" applyAlignment="1" applyProtection="1">
      <alignment horizontal="left" vertical="top" wrapText="1"/>
      <protection locked="0"/>
    </xf>
    <xf numFmtId="0" fontId="38" fillId="0" borderId="3" xfId="2" applyFont="1" applyBorder="1" applyAlignment="1" applyProtection="1">
      <alignment horizontal="left" vertical="top" wrapText="1"/>
      <protection locked="0"/>
    </xf>
    <xf numFmtId="0" fontId="38" fillId="0" borderId="4" xfId="2" applyFont="1" applyBorder="1" applyAlignment="1" applyProtection="1">
      <alignment horizontal="left" vertical="top" wrapText="1"/>
      <protection locked="0"/>
    </xf>
    <xf numFmtId="0" fontId="38" fillId="0" borderId="0" xfId="2" applyFont="1" applyAlignment="1" applyProtection="1">
      <alignment horizontal="left" vertical="top" wrapText="1"/>
      <protection locked="0"/>
    </xf>
    <xf numFmtId="0" fontId="38" fillId="0" borderId="5" xfId="2" applyFont="1" applyBorder="1" applyAlignment="1" applyProtection="1">
      <alignment horizontal="left" vertical="top" wrapText="1"/>
      <protection locked="0"/>
    </xf>
    <xf numFmtId="0" fontId="38" fillId="0" borderId="6" xfId="2" applyFont="1" applyBorder="1" applyAlignment="1" applyProtection="1">
      <alignment horizontal="left" vertical="top" wrapText="1"/>
      <protection locked="0"/>
    </xf>
    <xf numFmtId="0" fontId="38" fillId="0" borderId="7" xfId="2" applyFont="1" applyBorder="1" applyAlignment="1" applyProtection="1">
      <alignment horizontal="left" vertical="top" wrapText="1"/>
      <protection locked="0"/>
    </xf>
    <xf numFmtId="0" fontId="38"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59D7BD5F-8B0E-42D0-A603-74826CF9AE5B}"/>
    <cellStyle name="標準 2 3" xfId="10" xr:uid="{31AD6C47-F861-4BCC-BD6F-B9E02912F1E7}"/>
    <cellStyle name="標準 3" xfId="11" xr:uid="{CBA6A7FA-DF7B-4DD7-8224-CDC9221A7277}"/>
    <cellStyle name="標準 4" xfId="20" xr:uid="{BFA9639F-C47B-4922-9F85-71D0DFD1CF97}"/>
    <cellStyle name="標準 4_APAHO401600" xfId="16" xr:uid="{4D9D9905-3134-43BF-89F8-3EC545BE351A}"/>
    <cellStyle name="標準 4_APAHO4019001" xfId="19" xr:uid="{A82B809A-0604-48A0-AA1B-1C17DBA423F6}"/>
    <cellStyle name="標準 4_ZJ08_022012_青森市_2010" xfId="18" xr:uid="{06023A6D-1017-457D-9536-0B49F7FF0169}"/>
    <cellStyle name="標準 6" xfId="7" xr:uid="{63E5DB62-7FFB-4DC8-A474-15BFE7315ABB}"/>
    <cellStyle name="標準 6_APAHO401000" xfId="9" xr:uid="{DE4797FB-382D-427F-837F-0C9F31544A4D}"/>
    <cellStyle name="標準 6_APAHO401200_O-JJ1016-001-3_財政状況資料集(決算状況カード(各会計・関係団体))(Rev2)2" xfId="15" xr:uid="{BD1CA05E-B1AB-477D-938C-4AE8732446DC}"/>
    <cellStyle name="標準 6_APAHO402200_O-JJ1016-001-3_財政状況資料集(決算状況カード(各会計・関係団体))(Rev2)2" xfId="12" xr:uid="{A6611A2F-67BA-4DE6-92E5-1A646A607A14}"/>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C8331468-0555-4EB4-827F-BFC1B3D4FC7E}"/>
    <cellStyle name="標準_O-JJ0722-001-3_決算状況カード(各会計・関係団体)_O-JJ1016-001-3_財政状況資料集(決算状況カード(各会計・関係団体))(Rev2)2" xfId="14" xr:uid="{4CB74DA8-E5DD-445A-97D3-80F156540A25}"/>
    <cellStyle name="標準_O-JJ0722-001-8_連結実質赤字比率に係る赤字・黒字の構成分析" xfId="17" xr:uid="{ACAE00AA-7BD2-423D-8778-EE9DD2B66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4931-4216-8838-9513F55CE66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56222</c:v>
                </c:pt>
                <c:pt idx="1">
                  <c:v>56134</c:v>
                </c:pt>
                <c:pt idx="2">
                  <c:v>51023</c:v>
                </c:pt>
                <c:pt idx="3">
                  <c:v>61144</c:v>
                </c:pt>
                <c:pt idx="4">
                  <c:v>61825</c:v>
                </c:pt>
              </c:numCache>
            </c:numRef>
          </c:val>
          <c:smooth val="0"/>
          <c:extLst>
            <c:ext xmlns:c16="http://schemas.microsoft.com/office/drawing/2014/chart" uri="{C3380CC4-5D6E-409C-BE32-E72D297353CC}">
              <c16:uniqueId val="{00000001-4931-4216-8838-9513F55CE6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4.6900000000000004</c:v>
                </c:pt>
                <c:pt idx="1">
                  <c:v>5.07</c:v>
                </c:pt>
                <c:pt idx="2">
                  <c:v>1.56</c:v>
                </c:pt>
                <c:pt idx="3">
                  <c:v>1.37</c:v>
                </c:pt>
                <c:pt idx="4">
                  <c:v>8.44</c:v>
                </c:pt>
              </c:numCache>
            </c:numRef>
          </c:val>
          <c:extLst>
            <c:ext xmlns:c16="http://schemas.microsoft.com/office/drawing/2014/chart" uri="{C3380CC4-5D6E-409C-BE32-E72D297353CC}">
              <c16:uniqueId val="{00000000-44ED-4892-A7B9-EF47DD9FFB2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19.71</c:v>
                </c:pt>
                <c:pt idx="1">
                  <c:v>19.09</c:v>
                </c:pt>
                <c:pt idx="2">
                  <c:v>19.78</c:v>
                </c:pt>
                <c:pt idx="3">
                  <c:v>17.5</c:v>
                </c:pt>
                <c:pt idx="4">
                  <c:v>20.76</c:v>
                </c:pt>
              </c:numCache>
            </c:numRef>
          </c:val>
          <c:extLst>
            <c:ext xmlns:c16="http://schemas.microsoft.com/office/drawing/2014/chart" uri="{C3380CC4-5D6E-409C-BE32-E72D297353CC}">
              <c16:uniqueId val="{00000001-44ED-4892-A7B9-EF47DD9FFB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-1.92</c:v>
                </c:pt>
                <c:pt idx="1">
                  <c:v>-2.2400000000000002</c:v>
                </c:pt>
                <c:pt idx="2">
                  <c:v>-5.44</c:v>
                </c:pt>
                <c:pt idx="3">
                  <c:v>-2.73</c:v>
                </c:pt>
                <c:pt idx="4">
                  <c:v>10.36</c:v>
                </c:pt>
              </c:numCache>
            </c:numRef>
          </c:val>
          <c:smooth val="0"/>
          <c:extLst>
            <c:ext xmlns:c16="http://schemas.microsoft.com/office/drawing/2014/chart" uri="{C3380CC4-5D6E-409C-BE32-E72D297353CC}">
              <c16:uniqueId val="{00000002-44ED-4892-A7B9-EF47DD9FFB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0.09</c:v>
                </c:pt>
                <c:pt idx="2">
                  <c:v>#N/A</c:v>
                </c:pt>
                <c:pt idx="3">
                  <c:v>0.09</c:v>
                </c:pt>
                <c:pt idx="4">
                  <c:v>#N/A</c:v>
                </c:pt>
                <c:pt idx="5">
                  <c:v>0.42</c:v>
                </c:pt>
                <c:pt idx="6">
                  <c:v>#N/A</c:v>
                </c:pt>
                <c:pt idx="7">
                  <c:v>0.02</c:v>
                </c:pt>
                <c:pt idx="8">
                  <c:v>#N/A</c:v>
                </c:pt>
                <c:pt idx="9">
                  <c:v>0.02</c:v>
                </c:pt>
              </c:numCache>
            </c:numRef>
          </c:val>
          <c:extLst>
            <c:ext xmlns:c16="http://schemas.microsoft.com/office/drawing/2014/chart" uri="{C3380CC4-5D6E-409C-BE32-E72D297353CC}">
              <c16:uniqueId val="{00000000-9151-405E-8B28-406B5887684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51-405E-8B28-406B58876843}"/>
            </c:ext>
          </c:extLst>
        </c:ser>
        <c:ser>
          <c:idx val="2"/>
          <c:order val="2"/>
          <c:tx>
            <c:strRef>
              <c:f>[1]データシート!$A$29</c:f>
              <c:strCache>
                <c:ptCount val="1"/>
                <c:pt idx="0">
                  <c:v>介護老人保健施設特別会計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0.01</c:v>
                </c:pt>
                <c:pt idx="2">
                  <c:v>#N/A</c:v>
                </c:pt>
                <c:pt idx="3">
                  <c:v>0.03</c:v>
                </c:pt>
                <c:pt idx="4">
                  <c:v>#N/A</c:v>
                </c:pt>
                <c:pt idx="5">
                  <c:v>0.04</c:v>
                </c:pt>
                <c:pt idx="6">
                  <c:v>#N/A</c:v>
                </c:pt>
                <c:pt idx="7">
                  <c:v>0.01</c:v>
                </c:pt>
                <c:pt idx="8">
                  <c:v>#N/A</c:v>
                </c:pt>
                <c:pt idx="9">
                  <c:v>0.01</c:v>
                </c:pt>
              </c:numCache>
            </c:numRef>
          </c:val>
          <c:extLst>
            <c:ext xmlns:c16="http://schemas.microsoft.com/office/drawing/2014/chart" uri="{C3380CC4-5D6E-409C-BE32-E72D297353CC}">
              <c16:uniqueId val="{00000002-9151-405E-8B28-406B58876843}"/>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0.09</c:v>
                </c:pt>
                <c:pt idx="2">
                  <c:v>#N/A</c:v>
                </c:pt>
                <c:pt idx="3">
                  <c:v>0.1</c:v>
                </c:pt>
                <c:pt idx="4">
                  <c:v>#N/A</c:v>
                </c:pt>
                <c:pt idx="5">
                  <c:v>0.12</c:v>
                </c:pt>
                <c:pt idx="6">
                  <c:v>#N/A</c:v>
                </c:pt>
                <c:pt idx="7">
                  <c:v>0.08</c:v>
                </c:pt>
                <c:pt idx="8">
                  <c:v>#N/A</c:v>
                </c:pt>
                <c:pt idx="9">
                  <c:v>0.09</c:v>
                </c:pt>
              </c:numCache>
            </c:numRef>
          </c:val>
          <c:extLst>
            <c:ext xmlns:c16="http://schemas.microsoft.com/office/drawing/2014/chart" uri="{C3380CC4-5D6E-409C-BE32-E72D297353CC}">
              <c16:uniqueId val="{00000003-9151-405E-8B28-406B58876843}"/>
            </c:ext>
          </c:extLst>
        </c:ser>
        <c:ser>
          <c:idx val="4"/>
          <c:order val="4"/>
          <c:tx>
            <c:strRef>
              <c:f>[1]データシート!$A$31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3.31</c:v>
                </c:pt>
                <c:pt idx="2">
                  <c:v>#N/A</c:v>
                </c:pt>
                <c:pt idx="3">
                  <c:v>0.4</c:v>
                </c:pt>
                <c:pt idx="4">
                  <c:v>#N/A</c:v>
                </c:pt>
                <c:pt idx="5">
                  <c:v>0.56999999999999995</c:v>
                </c:pt>
                <c:pt idx="6">
                  <c:v>#N/A</c:v>
                </c:pt>
                <c:pt idx="7">
                  <c:v>0.55000000000000004</c:v>
                </c:pt>
                <c:pt idx="8">
                  <c:v>#N/A</c:v>
                </c:pt>
                <c:pt idx="9">
                  <c:v>0.33</c:v>
                </c:pt>
              </c:numCache>
            </c:numRef>
          </c:val>
          <c:extLst>
            <c:ext xmlns:c16="http://schemas.microsoft.com/office/drawing/2014/chart" uri="{C3380CC4-5D6E-409C-BE32-E72D297353CC}">
              <c16:uniqueId val="{00000004-9151-405E-8B28-406B58876843}"/>
            </c:ext>
          </c:extLst>
        </c:ser>
        <c:ser>
          <c:idx val="5"/>
          <c:order val="5"/>
          <c:tx>
            <c:strRef>
              <c:f>[1]データシート!$A$32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0</c:v>
                </c:pt>
                <c:pt idx="1">
                  <c:v>0</c:v>
                </c:pt>
                <c:pt idx="2">
                  <c:v>0</c:v>
                </c:pt>
                <c:pt idx="3">
                  <c:v>0</c:v>
                </c:pt>
                <c:pt idx="4">
                  <c:v>0</c:v>
                </c:pt>
                <c:pt idx="5">
                  <c:v>0</c:v>
                </c:pt>
                <c:pt idx="6">
                  <c:v>#N/A</c:v>
                </c:pt>
                <c:pt idx="7">
                  <c:v>0.67</c:v>
                </c:pt>
                <c:pt idx="8">
                  <c:v>#N/A</c:v>
                </c:pt>
                <c:pt idx="9">
                  <c:v>0.8</c:v>
                </c:pt>
              </c:numCache>
            </c:numRef>
          </c:val>
          <c:extLst>
            <c:ext xmlns:c16="http://schemas.microsoft.com/office/drawing/2014/chart" uri="{C3380CC4-5D6E-409C-BE32-E72D297353CC}">
              <c16:uniqueId val="{00000005-9151-405E-8B28-406B58876843}"/>
            </c:ext>
          </c:extLst>
        </c:ser>
        <c:ser>
          <c:idx val="6"/>
          <c:order val="6"/>
          <c:tx>
            <c:strRef>
              <c:f>[1]データシート!$A$33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0.47</c:v>
                </c:pt>
                <c:pt idx="2">
                  <c:v>#N/A</c:v>
                </c:pt>
                <c:pt idx="3">
                  <c:v>0.7</c:v>
                </c:pt>
                <c:pt idx="4">
                  <c:v>#N/A</c:v>
                </c:pt>
                <c:pt idx="5">
                  <c:v>0.19</c:v>
                </c:pt>
                <c:pt idx="6">
                  <c:v>#N/A</c:v>
                </c:pt>
                <c:pt idx="7">
                  <c:v>0.53</c:v>
                </c:pt>
                <c:pt idx="8">
                  <c:v>#N/A</c:v>
                </c:pt>
                <c:pt idx="9">
                  <c:v>0.99</c:v>
                </c:pt>
              </c:numCache>
            </c:numRef>
          </c:val>
          <c:extLst>
            <c:ext xmlns:c16="http://schemas.microsoft.com/office/drawing/2014/chart" uri="{C3380CC4-5D6E-409C-BE32-E72D297353CC}">
              <c16:uniqueId val="{00000006-9151-405E-8B28-406B58876843}"/>
            </c:ext>
          </c:extLst>
        </c:ser>
        <c:ser>
          <c:idx val="7"/>
          <c:order val="7"/>
          <c:tx>
            <c:strRef>
              <c:f>[1]データシート!$A$34</c:f>
              <c:strCache>
                <c:ptCount val="1"/>
                <c:pt idx="0">
                  <c:v>国民健康保険鬼石病院事業会計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2.42</c:v>
                </c:pt>
                <c:pt idx="2">
                  <c:v>#N/A</c:v>
                </c:pt>
                <c:pt idx="3">
                  <c:v>2.76</c:v>
                </c:pt>
                <c:pt idx="4">
                  <c:v>#N/A</c:v>
                </c:pt>
                <c:pt idx="5">
                  <c:v>2.52</c:v>
                </c:pt>
                <c:pt idx="6">
                  <c:v>#N/A</c:v>
                </c:pt>
                <c:pt idx="7">
                  <c:v>2.56</c:v>
                </c:pt>
                <c:pt idx="8">
                  <c:v>#N/A</c:v>
                </c:pt>
                <c:pt idx="9">
                  <c:v>2.84</c:v>
                </c:pt>
              </c:numCache>
            </c:numRef>
          </c:val>
          <c:extLst>
            <c:ext xmlns:c16="http://schemas.microsoft.com/office/drawing/2014/chart" uri="{C3380CC4-5D6E-409C-BE32-E72D297353CC}">
              <c16:uniqueId val="{00000007-9151-405E-8B28-406B58876843}"/>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4.66</c:v>
                </c:pt>
                <c:pt idx="2">
                  <c:v>#N/A</c:v>
                </c:pt>
                <c:pt idx="3">
                  <c:v>5.0199999999999996</c:v>
                </c:pt>
                <c:pt idx="4">
                  <c:v>#N/A</c:v>
                </c:pt>
                <c:pt idx="5">
                  <c:v>1.55</c:v>
                </c:pt>
                <c:pt idx="6">
                  <c:v>#N/A</c:v>
                </c:pt>
                <c:pt idx="7">
                  <c:v>1.35</c:v>
                </c:pt>
                <c:pt idx="8">
                  <c:v>#N/A</c:v>
                </c:pt>
                <c:pt idx="9">
                  <c:v>8.42</c:v>
                </c:pt>
              </c:numCache>
            </c:numRef>
          </c:val>
          <c:extLst>
            <c:ext xmlns:c16="http://schemas.microsoft.com/office/drawing/2014/chart" uri="{C3380CC4-5D6E-409C-BE32-E72D297353CC}">
              <c16:uniqueId val="{00000008-9151-405E-8B28-406B5887684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11.45</c:v>
                </c:pt>
                <c:pt idx="2">
                  <c:v>#N/A</c:v>
                </c:pt>
                <c:pt idx="3">
                  <c:v>12.07</c:v>
                </c:pt>
                <c:pt idx="4">
                  <c:v>#N/A</c:v>
                </c:pt>
                <c:pt idx="5">
                  <c:v>12.6</c:v>
                </c:pt>
                <c:pt idx="6">
                  <c:v>#N/A</c:v>
                </c:pt>
                <c:pt idx="7">
                  <c:v>13.06</c:v>
                </c:pt>
                <c:pt idx="8">
                  <c:v>#N/A</c:v>
                </c:pt>
                <c:pt idx="9">
                  <c:v>10.93</c:v>
                </c:pt>
              </c:numCache>
            </c:numRef>
          </c:val>
          <c:extLst>
            <c:ext xmlns:c16="http://schemas.microsoft.com/office/drawing/2014/chart" uri="{C3380CC4-5D6E-409C-BE32-E72D297353CC}">
              <c16:uniqueId val="{00000009-9151-405E-8B28-406B588768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2839</c:v>
                </c:pt>
                <c:pt idx="5">
                  <c:v>2725</c:v>
                </c:pt>
                <c:pt idx="8">
                  <c:v>2655</c:v>
                </c:pt>
                <c:pt idx="11">
                  <c:v>2613</c:v>
                </c:pt>
                <c:pt idx="14">
                  <c:v>2639</c:v>
                </c:pt>
              </c:numCache>
            </c:numRef>
          </c:val>
          <c:extLst>
            <c:ext xmlns:c16="http://schemas.microsoft.com/office/drawing/2014/chart" uri="{C3380CC4-5D6E-409C-BE32-E72D297353CC}">
              <c16:uniqueId val="{00000000-3BAC-461C-83D6-31E68278D6B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AC-461C-83D6-31E68278D6B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53</c:v>
                </c:pt>
                <c:pt idx="3">
                  <c:v>0</c:v>
                </c:pt>
                <c:pt idx="6">
                  <c:v>0</c:v>
                </c:pt>
                <c:pt idx="9">
                  <c:v>0</c:v>
                </c:pt>
                <c:pt idx="12">
                  <c:v>0</c:v>
                </c:pt>
              </c:numCache>
            </c:numRef>
          </c:val>
          <c:extLst>
            <c:ext xmlns:c16="http://schemas.microsoft.com/office/drawing/2014/chart" uri="{C3380CC4-5D6E-409C-BE32-E72D297353CC}">
              <c16:uniqueId val="{00000002-3BAC-461C-83D6-31E68278D6B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517</c:v>
                </c:pt>
                <c:pt idx="3">
                  <c:v>494</c:v>
                </c:pt>
                <c:pt idx="6">
                  <c:v>675</c:v>
                </c:pt>
                <c:pt idx="9">
                  <c:v>631</c:v>
                </c:pt>
                <c:pt idx="12">
                  <c:v>603</c:v>
                </c:pt>
              </c:numCache>
            </c:numRef>
          </c:val>
          <c:extLst>
            <c:ext xmlns:c16="http://schemas.microsoft.com/office/drawing/2014/chart" uri="{C3380CC4-5D6E-409C-BE32-E72D297353CC}">
              <c16:uniqueId val="{00000003-3BAC-461C-83D6-31E68278D6B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457</c:v>
                </c:pt>
                <c:pt idx="3">
                  <c:v>488</c:v>
                </c:pt>
                <c:pt idx="6">
                  <c:v>457</c:v>
                </c:pt>
                <c:pt idx="9">
                  <c:v>432</c:v>
                </c:pt>
                <c:pt idx="12">
                  <c:v>388</c:v>
                </c:pt>
              </c:numCache>
            </c:numRef>
          </c:val>
          <c:extLst>
            <c:ext xmlns:c16="http://schemas.microsoft.com/office/drawing/2014/chart" uri="{C3380CC4-5D6E-409C-BE32-E72D297353CC}">
              <c16:uniqueId val="{00000004-3BAC-461C-83D6-31E68278D6B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AC-461C-83D6-31E68278D6B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AC-461C-83D6-31E68278D6B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3168</c:v>
                </c:pt>
                <c:pt idx="3">
                  <c:v>2998</c:v>
                </c:pt>
                <c:pt idx="6">
                  <c:v>2675</c:v>
                </c:pt>
                <c:pt idx="9">
                  <c:v>2470</c:v>
                </c:pt>
                <c:pt idx="12">
                  <c:v>2393</c:v>
                </c:pt>
              </c:numCache>
            </c:numRef>
          </c:val>
          <c:extLst>
            <c:ext xmlns:c16="http://schemas.microsoft.com/office/drawing/2014/chart" uri="{C3380CC4-5D6E-409C-BE32-E72D297353CC}">
              <c16:uniqueId val="{00000007-3BAC-461C-83D6-31E68278D6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1356</c:v>
                </c:pt>
                <c:pt idx="2">
                  <c:v>#N/A</c:v>
                </c:pt>
                <c:pt idx="3">
                  <c:v>#N/A</c:v>
                </c:pt>
                <c:pt idx="4">
                  <c:v>1255</c:v>
                </c:pt>
                <c:pt idx="5">
                  <c:v>#N/A</c:v>
                </c:pt>
                <c:pt idx="6">
                  <c:v>#N/A</c:v>
                </c:pt>
                <c:pt idx="7">
                  <c:v>1152</c:v>
                </c:pt>
                <c:pt idx="8">
                  <c:v>#N/A</c:v>
                </c:pt>
                <c:pt idx="9">
                  <c:v>#N/A</c:v>
                </c:pt>
                <c:pt idx="10">
                  <c:v>920</c:v>
                </c:pt>
                <c:pt idx="11">
                  <c:v>#N/A</c:v>
                </c:pt>
                <c:pt idx="12">
                  <c:v>#N/A</c:v>
                </c:pt>
                <c:pt idx="13">
                  <c:v>745</c:v>
                </c:pt>
                <c:pt idx="14">
                  <c:v>#N/A</c:v>
                </c:pt>
              </c:numCache>
            </c:numRef>
          </c:val>
          <c:smooth val="0"/>
          <c:extLst>
            <c:ext xmlns:c16="http://schemas.microsoft.com/office/drawing/2014/chart" uri="{C3380CC4-5D6E-409C-BE32-E72D297353CC}">
              <c16:uniqueId val="{00000008-3BAC-461C-83D6-31E68278D6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27576</c:v>
                </c:pt>
                <c:pt idx="5">
                  <c:v>26873</c:v>
                </c:pt>
                <c:pt idx="8">
                  <c:v>26227</c:v>
                </c:pt>
                <c:pt idx="11">
                  <c:v>25980</c:v>
                </c:pt>
                <c:pt idx="14">
                  <c:v>26554</c:v>
                </c:pt>
              </c:numCache>
            </c:numRef>
          </c:val>
          <c:extLst>
            <c:ext xmlns:c16="http://schemas.microsoft.com/office/drawing/2014/chart" uri="{C3380CC4-5D6E-409C-BE32-E72D297353CC}">
              <c16:uniqueId val="{00000000-7371-4D47-A257-5B58230DB8C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2709</c:v>
                </c:pt>
                <c:pt idx="5">
                  <c:v>2688</c:v>
                </c:pt>
                <c:pt idx="8">
                  <c:v>2681</c:v>
                </c:pt>
                <c:pt idx="11">
                  <c:v>2657</c:v>
                </c:pt>
                <c:pt idx="14">
                  <c:v>2751</c:v>
                </c:pt>
              </c:numCache>
            </c:numRef>
          </c:val>
          <c:extLst>
            <c:ext xmlns:c16="http://schemas.microsoft.com/office/drawing/2014/chart" uri="{C3380CC4-5D6E-409C-BE32-E72D297353CC}">
              <c16:uniqueId val="{00000001-7371-4D47-A257-5B58230DB8C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6473</c:v>
                </c:pt>
                <c:pt idx="5">
                  <c:v>7234</c:v>
                </c:pt>
                <c:pt idx="8">
                  <c:v>7154</c:v>
                </c:pt>
                <c:pt idx="11">
                  <c:v>7143</c:v>
                </c:pt>
                <c:pt idx="14">
                  <c:v>8283</c:v>
                </c:pt>
              </c:numCache>
            </c:numRef>
          </c:val>
          <c:extLst>
            <c:ext xmlns:c16="http://schemas.microsoft.com/office/drawing/2014/chart" uri="{C3380CC4-5D6E-409C-BE32-E72D297353CC}">
              <c16:uniqueId val="{00000002-7371-4D47-A257-5B58230DB8C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71-4D47-A257-5B58230DB8C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71-4D47-A257-5B58230DB8C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15</c:v>
                </c:pt>
                <c:pt idx="3">
                  <c:v>18</c:v>
                </c:pt>
                <c:pt idx="6">
                  <c:v>6</c:v>
                </c:pt>
                <c:pt idx="9">
                  <c:v>13</c:v>
                </c:pt>
                <c:pt idx="12">
                  <c:v>0</c:v>
                </c:pt>
              </c:numCache>
            </c:numRef>
          </c:val>
          <c:extLst>
            <c:ext xmlns:c16="http://schemas.microsoft.com/office/drawing/2014/chart" uri="{C3380CC4-5D6E-409C-BE32-E72D297353CC}">
              <c16:uniqueId val="{00000005-7371-4D47-A257-5B58230DB8C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3158</c:v>
                </c:pt>
                <c:pt idx="3">
                  <c:v>3042</c:v>
                </c:pt>
                <c:pt idx="6">
                  <c:v>2963</c:v>
                </c:pt>
                <c:pt idx="9">
                  <c:v>2930</c:v>
                </c:pt>
                <c:pt idx="12">
                  <c:v>2936</c:v>
                </c:pt>
              </c:numCache>
            </c:numRef>
          </c:val>
          <c:extLst>
            <c:ext xmlns:c16="http://schemas.microsoft.com/office/drawing/2014/chart" uri="{C3380CC4-5D6E-409C-BE32-E72D297353CC}">
              <c16:uniqueId val="{00000006-7371-4D47-A257-5B58230DB8C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8566</c:v>
                </c:pt>
                <c:pt idx="3">
                  <c:v>8174</c:v>
                </c:pt>
                <c:pt idx="6">
                  <c:v>7687</c:v>
                </c:pt>
                <c:pt idx="9">
                  <c:v>7187</c:v>
                </c:pt>
                <c:pt idx="12">
                  <c:v>6762</c:v>
                </c:pt>
              </c:numCache>
            </c:numRef>
          </c:val>
          <c:extLst>
            <c:ext xmlns:c16="http://schemas.microsoft.com/office/drawing/2014/chart" uri="{C3380CC4-5D6E-409C-BE32-E72D297353CC}">
              <c16:uniqueId val="{00000007-7371-4D47-A257-5B58230DB8C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5215</c:v>
                </c:pt>
                <c:pt idx="3">
                  <c:v>4981</c:v>
                </c:pt>
                <c:pt idx="6">
                  <c:v>4760</c:v>
                </c:pt>
                <c:pt idx="9">
                  <c:v>4718</c:v>
                </c:pt>
                <c:pt idx="12">
                  <c:v>4466</c:v>
                </c:pt>
              </c:numCache>
            </c:numRef>
          </c:val>
          <c:extLst>
            <c:ext xmlns:c16="http://schemas.microsoft.com/office/drawing/2014/chart" uri="{C3380CC4-5D6E-409C-BE32-E72D297353CC}">
              <c16:uniqueId val="{00000008-7371-4D47-A257-5B58230DB8C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71-4D47-A257-5B58230DB8C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22164</c:v>
                </c:pt>
                <c:pt idx="3">
                  <c:v>21797</c:v>
                </c:pt>
                <c:pt idx="6">
                  <c:v>21284</c:v>
                </c:pt>
                <c:pt idx="9">
                  <c:v>21616</c:v>
                </c:pt>
                <c:pt idx="12">
                  <c:v>23403</c:v>
                </c:pt>
              </c:numCache>
            </c:numRef>
          </c:val>
          <c:extLst>
            <c:ext xmlns:c16="http://schemas.microsoft.com/office/drawing/2014/chart" uri="{C3380CC4-5D6E-409C-BE32-E72D297353CC}">
              <c16:uniqueId val="{0000000A-7371-4D47-A257-5B58230DB8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2361</c:v>
                </c:pt>
                <c:pt idx="2">
                  <c:v>#N/A</c:v>
                </c:pt>
                <c:pt idx="3">
                  <c:v>#N/A</c:v>
                </c:pt>
                <c:pt idx="4">
                  <c:v>1216</c:v>
                </c:pt>
                <c:pt idx="5">
                  <c:v>#N/A</c:v>
                </c:pt>
                <c:pt idx="6">
                  <c:v>#N/A</c:v>
                </c:pt>
                <c:pt idx="7">
                  <c:v>637</c:v>
                </c:pt>
                <c:pt idx="8">
                  <c:v>#N/A</c:v>
                </c:pt>
                <c:pt idx="9">
                  <c:v>#N/A</c:v>
                </c:pt>
                <c:pt idx="10">
                  <c:v>684</c:v>
                </c:pt>
                <c:pt idx="11">
                  <c:v>#N/A</c:v>
                </c:pt>
                <c:pt idx="12">
                  <c:v>#N/A</c:v>
                </c:pt>
                <c:pt idx="13">
                  <c:v>0</c:v>
                </c:pt>
                <c:pt idx="14">
                  <c:v>#N/A</c:v>
                </c:pt>
              </c:numCache>
            </c:numRef>
          </c:val>
          <c:smooth val="0"/>
          <c:extLst>
            <c:ext xmlns:c16="http://schemas.microsoft.com/office/drawing/2014/chart" uri="{C3380CC4-5D6E-409C-BE32-E72D297353CC}">
              <c16:uniqueId val="{0000000B-7371-4D47-A257-5B58230DB8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3033</c:v>
                </c:pt>
                <c:pt idx="1">
                  <c:v>2733</c:v>
                </c:pt>
                <c:pt idx="2">
                  <c:v>3358</c:v>
                </c:pt>
              </c:numCache>
            </c:numRef>
          </c:val>
          <c:extLst>
            <c:ext xmlns:c16="http://schemas.microsoft.com/office/drawing/2014/chart" uri="{C3380CC4-5D6E-409C-BE32-E72D297353CC}">
              <c16:uniqueId val="{00000000-34AD-4D3D-A43A-B137F0D6E2E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522</c:v>
                </c:pt>
                <c:pt idx="1">
                  <c:v>522</c:v>
                </c:pt>
                <c:pt idx="2">
                  <c:v>832</c:v>
                </c:pt>
              </c:numCache>
            </c:numRef>
          </c:val>
          <c:extLst>
            <c:ext xmlns:c16="http://schemas.microsoft.com/office/drawing/2014/chart" uri="{C3380CC4-5D6E-409C-BE32-E72D297353CC}">
              <c16:uniqueId val="{00000001-34AD-4D3D-A43A-B137F0D6E2E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1760</c:v>
                </c:pt>
                <c:pt idx="1">
                  <c:v>1877</c:v>
                </c:pt>
                <c:pt idx="2">
                  <c:v>3538</c:v>
                </c:pt>
              </c:numCache>
            </c:numRef>
          </c:val>
          <c:extLst>
            <c:ext xmlns:c16="http://schemas.microsoft.com/office/drawing/2014/chart" uri="{C3380CC4-5D6E-409C-BE32-E72D297353CC}">
              <c16:uniqueId val="{00000002-34AD-4D3D-A43A-B137F0D6E2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{A2ADDF64-A1DD-4E18-97B9-648AC755ACE4}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EBD-4770-89AF-C5BF7DF1A3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{0A23A837-7899-428D-AE12-67A4277A4A06}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BD-4770-89AF-C5BF7DF1A3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{86B15C01-2C3D-441E-BECC-9E932C3A5DD5}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BD-4770-89AF-C5BF7DF1A3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{43FFEFD0-6409-45BA-8630-9C03BFB37259}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BD-4770-89AF-C5BF7DF1A3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{167C84A6-83AF-4AC2-B2AA-173DB8E1D9D0}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BD-4770-89AF-C5BF7DF1A3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{3DA117F4-B53C-48C2-AA55-B51A3A25CE02}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EBD-4770-89AF-C5BF7DF1A32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{1A69BE10-EB3A-4DED-B71D-A7AF64E0DA7D}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EBD-4770-89AF-C5BF7DF1A32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{21999B50-0F23-4CBA-BEA5-4C354EF17BDD}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EBD-4770-89AF-C5BF7DF1A3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{1F05461E-06F6-494B-8FE1-80BC2F0608D7}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EBD-4770-89AF-C5BF7DF1A3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61.4</c:v>
                </c:pt>
                <c:pt idx="16">
                  <c:v>62.4</c:v>
                </c:pt>
                <c:pt idx="24">
                  <c:v>63.7</c:v>
                </c:pt>
                <c:pt idx="32">
                  <c:v>65.2</c:v>
                </c:pt>
              </c:numCache>
            </c:numRef>
          </c:xVal>
          <c:yVal>
            <c:numRef>
              <c:f>公会計指標分析・財政指標組合せ分析表!$BP$51:$DC$51</c:f>
              <c:numCache>
                <c:formatCode>#,##0.0;"▲ "#,##0.0</c:formatCode>
                <c:ptCount val="40"/>
                <c:pt idx="0">
                  <c:v>18.3</c:v>
                </c:pt>
                <c:pt idx="8">
                  <c:v>9.4</c:v>
                </c:pt>
                <c:pt idx="16">
                  <c:v>4.9000000000000004</c:v>
                </c:pt>
                <c:pt idx="24">
                  <c:v>5.0999999999999996</c:v>
                </c:pt>
              </c:numCache>
            </c:numRef>
          </c:yVal>
          <c:smooth val="0"/>
          <c:extLst>
            <c:ext xmlns:c16="http://schemas.microsoft.com/office/drawing/2014/chart" uri="{C3380CC4-5D6E-409C-BE32-E72D297353CC}">
              <c16:uniqueId val="{00000009-3EBD-4770-89AF-C5BF7DF1A3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{40CCDE2F-14FF-4FBF-84AD-A085F7407FE2}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EBD-4770-89AF-C5BF7DF1A3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{67DA69D5-330E-467E-BF09-7FB0E6590816}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BD-4770-89AF-C5BF7DF1A3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{2D98FAFC-3A5F-4855-975F-88E10E38D68D}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BD-4770-89AF-C5BF7DF1A3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{00569E0B-C28F-422A-956C-193D6B56FD59}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BD-4770-89AF-C5BF7DF1A3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{EBA5D30F-541E-4A5F-ADBC-119E01FD965B}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BD-4770-89AF-C5BF7DF1A32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{96D5D886-AAB6-47F3-9A48-B472033964D1}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EBD-4770-89AF-C5BF7DF1A324}"/>
                </c:ext>
              </c:extLst>
            </c:dLbl>
            <c:dLbl>
              <c:idx val="16"/>
              <c:layout>
                <c:manualLayout>
                  <c:x val="-2.385385945389947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{46E6D58F-78C8-4111-AB0F-77B986DC9CB7}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EBD-4770-89AF-C5BF7DF1A324}"/>
                </c:ext>
              </c:extLst>
            </c:dLbl>
            <c:dLbl>
              <c:idx val="24"/>
              <c:layout>
                <c:manualLayout>
                  <c:x val="-4.0177641846568912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{D1293A87-1448-4CF4-B542-D8868109212B}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EBD-4770-89AF-C5BF7DF1A32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{52D829F6-52C4-4EEC-B6A5-F30FA86F92F8}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EBD-4770-89AF-C5BF7DF1A3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3EBD-4770-89AF-C5BF7DF1A324}"/>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{8B06FB79-24CF-4B8B-BDE5-1208F3AE64B3}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FED-4775-B853-2EA6A1C4CE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{D29A78BD-C6A2-4FAF-8A13-38A7871B0F74}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ED-4775-B853-2EA6A1C4CE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{B8FEA562-CEB7-46D6-BA8A-01104CB5E572}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ED-4775-B853-2EA6A1C4CE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{A13DBB78-27EA-4FB7-B8C7-68D3270AF1A3}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ED-4775-B853-2EA6A1C4CE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{46D8C442-735D-4B25-A04D-321500191CA0}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ED-4775-B853-2EA6A1C4CE4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{CD1CED84-33F3-484C-B1FE-D8438D29867F}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FED-4775-B853-2EA6A1C4CE4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{5CF56A56-3A1E-40D4-BA7C-C00D05F0BC73}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FED-4775-B853-2EA6A1C4CE4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{90B672ED-EE67-4DB5-8847-FE70A6BE0E86}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FED-4775-B853-2EA6A1C4CE4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{B40BD1E1-9BC0-4396-840E-42AC7E7E866B}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FED-4775-B853-2EA6A1C4CE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10.5</c:v>
                </c:pt>
                <c:pt idx="16">
                  <c:v>9.6999999999999993</c:v>
                </c:pt>
                <c:pt idx="24">
                  <c:v>8.5</c:v>
                </c:pt>
                <c:pt idx="32">
                  <c:v>7</c:v>
                </c:pt>
              </c:numCache>
            </c:numRef>
          </c:xVal>
          <c:yVal>
            <c:numRef>
              <c:f>公会計指標分析・財政指標組合せ分析表!$BP$73:$DC$73</c:f>
              <c:numCache>
                <c:formatCode>#,##0.0;"▲ "#,##0.0</c:formatCode>
                <c:ptCount val="40"/>
                <c:pt idx="0">
                  <c:v>18.3</c:v>
                </c:pt>
                <c:pt idx="8">
                  <c:v>9.4</c:v>
                </c:pt>
                <c:pt idx="16">
                  <c:v>4.9000000000000004</c:v>
                </c:pt>
                <c:pt idx="24">
                  <c:v>5.0999999999999996</c:v>
                </c:pt>
              </c:numCache>
            </c:numRef>
          </c:yVal>
          <c:smooth val="0"/>
          <c:extLst>
            <c:ext xmlns:c16="http://schemas.microsoft.com/office/drawing/2014/chart" uri="{C3380CC4-5D6E-409C-BE32-E72D297353CC}">
              <c16:uniqueId val="{00000009-8FED-4775-B853-2EA6A1C4CE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{7AE0CCFA-3548-44BB-9DEE-4164A10E0D83}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FED-4775-B853-2EA6A1C4CE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{C9BB57FE-56A5-47A2-9D1B-CB3D31E6EF0D}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ED-4775-B853-2EA6A1C4CE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{B7B4F40A-A0A4-4D8E-8D39-377874E6AB09}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ED-4775-B853-2EA6A1C4CE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{4CAD6821-034F-422C-ABA4-54B4B51891A9}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ED-4775-B853-2EA6A1C4CE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{A0E49C7D-60D6-489D-B95A-F10F8A8F4C8C}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ED-4775-B853-2EA6A1C4CE4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{CBC1E849-AD5F-436F-B821-7FF57777CF32}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FED-4775-B853-2EA6A1C4CE44}"/>
                </c:ext>
              </c:extLst>
            </c:dLbl>
            <c:dLbl>
              <c:idx val="16"/>
              <c:layout>
                <c:manualLayout>
                  <c:x val="0"/>
                  <c:y val="1.580426013437834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{52C6523B-4A99-4BCB-A73B-40451EAE1D56}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FED-4775-B853-2EA6A1C4CE44}"/>
                </c:ext>
              </c:extLst>
            </c:dLbl>
            <c:dLbl>
              <c:idx val="24"/>
              <c:layout>
                <c:manualLayout>
                  <c:x val="0"/>
                  <c:y val="-1.580426013437842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{D0AA1B48-E989-43A0-BEF4-97C4D5805455}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FED-4775-B853-2EA6A1C4CE4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{9FA18A7A-3054-4315-89CD-3258CC6543E4}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FED-4775-B853-2EA6A1C4CE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8FED-4775-B853-2EA6A1C4CE44}"/>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63B19F8-AF0C-4747-A925-C92C3418922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BEA7AFF-88B1-44B6-9DDF-7A08CC79A1A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8C268B1-CD05-442E-80B3-17DE15CE3EA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590AABDD-F351-42C9-A341-A0A20DF06B92}"/>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689B734-B5C5-4C24-B813-E32339DE2D6A}"/>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05F9DE7-056F-492B-A6C8-2E95266581D2}"/>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91C7021-B338-4740-989D-E638067349C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12A3E960-5F6F-4332-B215-99DCF6555F5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83D1C7D3-7E63-4194-8FAE-2CFF72A5FCFD}"/>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84B18FC-0789-49B2-BF0D-79BB84E3A0F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91BC1BAC-F3FB-4F15-BA69-F4CCF18C4F4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CD6E1F1-C671-47F3-A5E6-2730E6008916}"/>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2B56FE0-18EF-4852-B465-F8BCAB7664B5}"/>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D2B8143-11E2-4334-B09C-FE7E9F177124}"/>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06FCED7-23C4-4C6D-A7D0-E3C03D4200CD}"/>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0F4F8B3-C00B-4D99-B159-7A586731BB7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DBA322F-15D1-45CC-8803-95EE390D0C2C}"/>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8501CCC-E9D8-4D16-B522-7175D9BF65DE}"/>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F00441A3-E07F-4553-93E4-FDB6E5846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352DEB0-D393-4BD7-B86A-765358476D1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4582B8AD-31D4-4593-AFD1-E90DB587EDC1}"/>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元利償還金においては、平成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年度から臨時財政対策債の償還年数を伸ばしたことによる影響等で減少傾向となっている。</a:t>
          </a:r>
        </a:p>
        <a:p>
          <a:r>
            <a:rPr kumimoji="1" lang="ja-JP" altLang="en-US" sz="1200">
              <a:latin typeface="ＭＳ ゴシック" pitchFamily="49" charset="-128"/>
              <a:ea typeface="ＭＳ ゴシック" pitchFamily="49" charset="-128"/>
            </a:rPr>
            <a:t>　また、本市の地方債借入は交付税措置率の高いメニューを選択していることによって、算入公債費等も同様に伸びていることから、実質的な元利償還金（分子）は低く抑えられている。</a:t>
          </a:r>
        </a:p>
        <a:p>
          <a:r>
            <a:rPr kumimoji="1" lang="ja-JP" altLang="en-US" sz="1200">
              <a:latin typeface="ＭＳ ゴシック" pitchFamily="49" charset="-128"/>
              <a:ea typeface="ＭＳ ゴシック" pitchFamily="49" charset="-128"/>
            </a:rPr>
            <a:t>　今後においても元利償還金は高い水準で推移することが見込まれるうえ、公営企業債・組合債の元利償還金に対する繰出金も高い水準で推移することが想定されることから、比率としては低く抑えられていながらも、公債費比率の動向に注意し、より一層の健全な財政運営を行うよう努め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E5CACE91-4CC2-46C6-92A9-8AD87800427E}"/>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267E18A4-DFC6-4F98-9739-5FD6D9FE90BB}"/>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1659AF3C-A00C-4F03-99B1-A816A61D8BAD}"/>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B74F9F0-EFED-4400-8CC0-D66F2E9F219F}"/>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本市では、満期一括償還地方債を採用していない。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344F04E-CB78-4D97-BB1D-5A8AA6664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358853E-7226-44A0-9448-8BC1B669021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771C591-083B-4AAD-8C0A-A796178DDF5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65BA64B-8A2E-4446-9678-5042B8DBAF86}"/>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BB3A201-68B2-4ABA-8E81-9A01198E7A1E}"/>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3ACD5A3-B62C-4688-9268-F287874835FA}"/>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7219BBB-C7EC-42F1-A220-E210A950764C}"/>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4AD1150-B4D1-4B2F-AB72-9BF6A5D82F04}"/>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BEA24E8B-5862-4BF2-A7A8-6BD7D1A91D5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A287DEB0-A799-46F1-88EE-FB0183BADE1E}"/>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53AF49D9-101F-4B6B-97C9-C9C8926A950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89359E6F-6DB3-4B21-B49E-86D9282AF6E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8FAB75D-254F-4D3C-BD97-FD51996D8761}"/>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D0693028-8E2A-475F-99BD-6B921720392D}"/>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B1C2C66-217C-4316-81D2-0D57C0DC42EF}"/>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EF90DFE-42E0-4B34-8E62-79640C9149A1}"/>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7E7686CE-CCDC-4529-964B-B0FF423C0A5E}"/>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3D58F903-7063-44EE-8A03-BB6AD80FE1D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3B3D017-8D3A-4BB1-99E8-0A3574D9049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2A60A267-C45D-4D34-9660-915F9CCBCD7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3C0446F-BB3D-43B4-9566-9E00FC0582E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96D309C3-DE36-44A3-9922-0DB8123B3AA5}"/>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地方債残高は平成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年度にかけて行った新学校給食センター建設事業等により多額となっている。令和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年度は合併振興基金の積立に際し発行した地方債等により現在高が増加したが、今後は減少傾向にある。</a:t>
          </a:r>
        </a:p>
        <a:p>
          <a:r>
            <a:rPr kumimoji="1" lang="ja-JP" altLang="en-US" sz="1200">
              <a:latin typeface="ＭＳ ゴシック" pitchFamily="49" charset="-128"/>
              <a:ea typeface="ＭＳ ゴシック" pitchFamily="49" charset="-128"/>
            </a:rPr>
            <a:t>　なお、これらの事業に係る地方債を交付税措置率の高い合併特例事業債等で借入していることから、基準財政需要額算入見込額に反映し、分子から控除されるため将来負担比率を悪化させる大きな要因とはなっていない。</a:t>
          </a:r>
        </a:p>
        <a:p>
          <a:r>
            <a:rPr kumimoji="1" lang="ja-JP" altLang="en-US" sz="1200">
              <a:latin typeface="ＭＳ ゴシック" pitchFamily="49" charset="-128"/>
              <a:ea typeface="ＭＳ ゴシック" pitchFamily="49" charset="-128"/>
            </a:rPr>
            <a:t>　本市の将来負担比率の抑制に寄与しているものとして、出資等をしている土地開発公社、藤岡クロスパークの経営状況が良いため、設立法人等の負債額等負担見込額が小さいことなどが挙げられる。</a:t>
          </a:r>
        </a:p>
        <a:p>
          <a:r>
            <a:rPr kumimoji="1" lang="ja-JP" altLang="en-US" sz="1200">
              <a:latin typeface="ＭＳ ゴシック" pitchFamily="49" charset="-128"/>
              <a:ea typeface="ＭＳ ゴシック" pitchFamily="49" charset="-128"/>
            </a:rPr>
            <a:t>　現在は、類似団体平均と比較して低く抑えられているが、今後も社会保障関係経費等が大きくなり、基金の取崩しも必要となることから、一般会計及び公営企業会計、組合等も含め、より一層の健全な財政運営を行うよう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3CDD718-CFA7-41FC-AAC8-8D42C4920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7CA1D88-D54E-48A6-A7AA-90B78A07826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2E3A232-A0D0-4BCC-9D6C-6E15CDD9DAC6}"/>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2D1ABC8-1284-454C-82A0-0EE43F523327}"/>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4F2E89F-47BC-4D4C-9237-4FF047C6CBDE}"/>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744EEB6-7AE4-47A3-84F5-52352763162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5F5078C-D754-4D5D-9B7E-0D782A3280B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群馬県藤岡市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920B0DF-768A-4935-BEB7-51C0DFFF4ED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B1D8F4BD-128D-4D5B-8584-E16E54A11956}"/>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941BB29-01EC-46A8-A65A-28C23BB3C4B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4BD6D628-80B3-41A0-A85C-9ED51DF76B5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これは、合併振興基金の新設に伴い約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億円の積立を行ったことや、普通交付税等の増収による歳入が歳出を超過する見込となり、財政調整基金に合わせて約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億円の積立を行った一方で、例年発生していた財政調整基金や公共施設整備基金の取崩が発生しなかったことが主な要因である。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その他特定目的基金については、適正な事業への充当を行い、基金の残高が過大とならないよう運用する。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CA7C00C-488A-4397-867F-D43EFA9D47DD}"/>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19249CB-0F1B-4317-B49E-544EACAA51E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1C1116C-1A8B-4608-8869-D3FF63E387AB}"/>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合併振興基金：市民の連携の強化、地域振興等のための事業の実施に必要な財源に充てるため。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庁舎建設基金：庁舎建設事業に必要な財源を確保するため。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高齢者保健福祉基金：高齢者の保健福祉の向上を図るため。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ふるさと基金：生活及び環境に関する事業、健康及び福祉に関する事業、世界遺産高山社跡の保存及び活用に関する事業など。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合併振興基金：基金の新設に伴い約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庁舎建設基金：予算積立金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ふるさと基金：ふるさと寄附金及び利子により、約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その他特定目的基金全体：公共施設、インフラ等の長寿命化対策や多額の負担が見込まれる特定の支出に備えるため、一定額を確保していく。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ADF718F-312B-4E57-AA15-0998D09E4B9D}"/>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448589E-C85D-425A-9756-3C2A84BA6B1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AEC9D304-66F5-40B2-90A3-231431B4945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普通交付税等の増収による歳入が歳出を超過したためである。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％程度となるように努めることとしているため、引き続き同程度の残高を維持できるよう運用する。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625A535-65D9-4A64-AD7C-20C20510147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E8F94FF2-C69E-4641-8D80-F3AEDFDA8B26}"/>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6987D03-528D-46EB-BDBF-310670F5F79A}"/>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年度の普通交付税再算定において、同年度限りで追加された費目である臨時財政対策債償還基金費による算定分を、後年度の臨時財政対策債の償還に備え積み立てたことにより増加した。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地方債償還のピークは乗り越えたが、繰上償還等に備え、現在の水準を維持していく。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DCA723F-0424-4594-8897-D7D806B17F35}"/>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63,564
62,773
180.29
31,412,801
29,859,574
1,364,792
16,179,300
23,226,829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当市では、平成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年度は、有形固定資産減価償却率が類似団体平均と比較して</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ポイント上回っている状況であったが、令和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ポイント上回る状況となり、令和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年度より開きが大きくなった。また、類似団体平均値との開きも大きくなってきている。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等総合管理計画に基づき、公共施設の適正化に一層取り組んでいく。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14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28363</xdr:rowOff>
    </xdr:from>
    <xdr:to>
      <xdr:col>19</xdr:col>
      <xdr:colOff>187325</xdr:colOff>
      <xdr:row>31</xdr:row>
      <xdr:rowOff>129963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79163</xdr:rowOff>
    </xdr:from>
    <xdr:to>
      <xdr:col>23</xdr:col>
      <xdr:colOff>85725</xdr:colOff>
      <xdr:row>31</xdr:row>
      <xdr:rowOff>133138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16563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79163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11886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32385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08287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77470</xdr:rowOff>
    </xdr:from>
    <xdr:to>
      <xdr:col>7</xdr:col>
      <xdr:colOff>187325</xdr:colOff>
      <xdr:row>31</xdr:row>
      <xdr:rowOff>7620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30</xdr:row>
      <xdr:rowOff>167852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04329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121090</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170197</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年度に完成した公立藤岡総合病院に係る公債費負担額が多額であることが、将来負担額の増加に大きな影響を与えたが、以降は公債費負担額も減少してきているため、将来負担額自体も減少傾向にある。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また、類似団体と比較して人件費が低く抑えられていることが作用して、債務償還比率は類似団体と同程度となっていると考えられる。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年度債から地方債の償還年数を延ばした影響から、今後も将来負担額の増加が考えられるため、経常経費の抑制をはじめとしたより一層の健全な財政運営に努める。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9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11674</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75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45584</xdr:rowOff>
    </xdr:from>
    <xdr:to>
      <xdr:col>72</xdr:col>
      <xdr:colOff>123825</xdr:colOff>
      <xdr:row>31</xdr:row>
      <xdr:rowOff>147184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61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39597</xdr:rowOff>
    </xdr:from>
    <xdr:to>
      <xdr:col>76</xdr:col>
      <xdr:colOff>22225</xdr:colOff>
      <xdr:row>31</xdr:row>
      <xdr:rowOff>96384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954622"/>
          <a:ext cx="711200" cy="2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151529</xdr:rowOff>
    </xdr:from>
    <xdr:to>
      <xdr:col>68</xdr:col>
      <xdr:colOff>123825</xdr:colOff>
      <xdr:row>32</xdr:row>
      <xdr:rowOff>81679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2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96384</xdr:rowOff>
    </xdr:from>
    <xdr:to>
      <xdr:col>72</xdr:col>
      <xdr:colOff>73025</xdr:colOff>
      <xdr:row>32</xdr:row>
      <xdr:rowOff>30879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182859"/>
          <a:ext cx="762000" cy="10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129785</xdr:rowOff>
    </xdr:from>
    <xdr:to>
      <xdr:col>64</xdr:col>
      <xdr:colOff>123825</xdr:colOff>
      <xdr:row>32</xdr:row>
      <xdr:rowOff>59935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62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9135</xdr:rowOff>
    </xdr:from>
    <xdr:to>
      <xdr:col>68</xdr:col>
      <xdr:colOff>73025</xdr:colOff>
      <xdr:row>32</xdr:row>
      <xdr:rowOff>30879</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2560300" y="6267060"/>
          <a:ext cx="7620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160782</xdr:rowOff>
    </xdr:from>
    <xdr:to>
      <xdr:col>60</xdr:col>
      <xdr:colOff>123825</xdr:colOff>
      <xdr:row>32</xdr:row>
      <xdr:rowOff>90932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62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9135</xdr:rowOff>
    </xdr:from>
    <xdr:to>
      <xdr:col>64</xdr:col>
      <xdr:colOff>73025</xdr:colOff>
      <xdr:row>32</xdr:row>
      <xdr:rowOff>40132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1798300" y="6267060"/>
          <a:ext cx="762000" cy="3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163711</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59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72806</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633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51062</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63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82059</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63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63,564
62,773
180.29
31,412,801
29,859,574
1,364,792
16,179,300
23,226,829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23114</xdr:rowOff>
    </xdr:from>
    <xdr:to>
      <xdr:col>24</xdr:col>
      <xdr:colOff>114300</xdr:colOff>
      <xdr:row>39</xdr:row>
      <xdr:rowOff>124714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45991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56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xdr:rowOff>
    </xdr:from>
    <xdr:to>
      <xdr:col>20</xdr:col>
      <xdr:colOff>38100</xdr:colOff>
      <xdr:row>39</xdr:row>
      <xdr:rowOff>106426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55626</xdr:rowOff>
    </xdr:from>
    <xdr:to>
      <xdr:col>24</xdr:col>
      <xdr:colOff>63500</xdr:colOff>
      <xdr:row>39</xdr:row>
      <xdr:rowOff>73914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742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55626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728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41910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146558</xdr:rowOff>
    </xdr:from>
    <xdr:to>
      <xdr:col>6</xdr:col>
      <xdr:colOff>38100</xdr:colOff>
      <xdr:row>39</xdr:row>
      <xdr:rowOff>76708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25908</xdr:rowOff>
    </xdr:from>
    <xdr:to>
      <xdr:col>10</xdr:col>
      <xdr:colOff>114300</xdr:colOff>
      <xdr:row>39</xdr:row>
      <xdr:rowOff>41910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7124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97553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67835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164046</xdr:rowOff>
    </xdr:from>
    <xdr:to>
      <xdr:col>55</xdr:col>
      <xdr:colOff>50800</xdr:colOff>
      <xdr:row>41</xdr:row>
      <xdr:rowOff>94196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142473</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169549</xdr:rowOff>
    </xdr:from>
    <xdr:to>
      <xdr:col>50</xdr:col>
      <xdr:colOff>165100</xdr:colOff>
      <xdr:row>41</xdr:row>
      <xdr:rowOff>99699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0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43396</xdr:rowOff>
    </xdr:from>
    <xdr:to>
      <xdr:col>55</xdr:col>
      <xdr:colOff>0</xdr:colOff>
      <xdr:row>41</xdr:row>
      <xdr:rowOff>48899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72846"/>
          <a:ext cx="8382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3846</xdr:rowOff>
    </xdr:from>
    <xdr:to>
      <xdr:col>46</xdr:col>
      <xdr:colOff>38100</xdr:colOff>
      <xdr:row>41</xdr:row>
      <xdr:rowOff>105446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0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48899</xdr:rowOff>
    </xdr:from>
    <xdr:to>
      <xdr:col>50</xdr:col>
      <xdr:colOff>114300</xdr:colOff>
      <xdr:row>41</xdr:row>
      <xdr:rowOff>54646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078349"/>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10002</xdr:rowOff>
    </xdr:from>
    <xdr:to>
      <xdr:col>41</xdr:col>
      <xdr:colOff>101600</xdr:colOff>
      <xdr:row>41</xdr:row>
      <xdr:rowOff>111602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0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54646</xdr:rowOff>
    </xdr:from>
    <xdr:to>
      <xdr:col>45</xdr:col>
      <xdr:colOff>177800</xdr:colOff>
      <xdr:row>41</xdr:row>
      <xdr:rowOff>60802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084096"/>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16452</xdr:rowOff>
    </xdr:from>
    <xdr:to>
      <xdr:col>36</xdr:col>
      <xdr:colOff>165100</xdr:colOff>
      <xdr:row>41</xdr:row>
      <xdr:rowOff>118052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0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60802</xdr:rowOff>
    </xdr:from>
    <xdr:to>
      <xdr:col>41</xdr:col>
      <xdr:colOff>50800</xdr:colOff>
      <xdr:row>41</xdr:row>
      <xdr:rowOff>67252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090252"/>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90826</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1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96573</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1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102729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1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109179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1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73478</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5123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53884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47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21227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633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4899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4437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95811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135452</xdr:rowOff>
    </xdr:from>
    <xdr:to>
      <xdr:col>55</xdr:col>
      <xdr:colOff>50800</xdr:colOff>
      <xdr:row>63</xdr:row>
      <xdr:rowOff>65602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7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113879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4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138315</xdr:rowOff>
    </xdr:from>
    <xdr:to>
      <xdr:col>50</xdr:col>
      <xdr:colOff>165100</xdr:colOff>
      <xdr:row>63</xdr:row>
      <xdr:rowOff>68465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7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14802</xdr:rowOff>
    </xdr:from>
    <xdr:to>
      <xdr:col>55</xdr:col>
      <xdr:colOff>0</xdr:colOff>
      <xdr:row>63</xdr:row>
      <xdr:rowOff>17665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16152"/>
          <a:ext cx="8382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125168</xdr:rowOff>
    </xdr:from>
    <xdr:to>
      <xdr:col>46</xdr:col>
      <xdr:colOff>38100</xdr:colOff>
      <xdr:row>63</xdr:row>
      <xdr:rowOff>55318</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75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4518</xdr:rowOff>
    </xdr:from>
    <xdr:to>
      <xdr:col>50</xdr:col>
      <xdr:colOff>114300</xdr:colOff>
      <xdr:row>63</xdr:row>
      <xdr:rowOff>17665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8750300" y="10805868"/>
          <a:ext cx="889000" cy="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128431</xdr:rowOff>
    </xdr:from>
    <xdr:to>
      <xdr:col>41</xdr:col>
      <xdr:colOff>101600</xdr:colOff>
      <xdr:row>63</xdr:row>
      <xdr:rowOff>58581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7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4518</xdr:rowOff>
    </xdr:from>
    <xdr:to>
      <xdr:col>45</xdr:col>
      <xdr:colOff>177800</xdr:colOff>
      <xdr:row>63</xdr:row>
      <xdr:rowOff>7781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05868"/>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131751</xdr:rowOff>
    </xdr:from>
    <xdr:to>
      <xdr:col>36</xdr:col>
      <xdr:colOff>165100</xdr:colOff>
      <xdr:row>63</xdr:row>
      <xdr:rowOff>61901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7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7781</xdr:rowOff>
    </xdr:from>
    <xdr:to>
      <xdr:col>41</xdr:col>
      <xdr:colOff>50800</xdr:colOff>
      <xdr:row>63</xdr:row>
      <xdr:rowOff>11101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09131"/>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59592</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86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46445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84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49708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53028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85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46737</xdr:rowOff>
    </xdr:from>
    <xdr:to>
      <xdr:col>24</xdr:col>
      <xdr:colOff>114300</xdr:colOff>
      <xdr:row>85</xdr:row>
      <xdr:rowOff>148337</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133114</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5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17018</xdr:rowOff>
    </xdr:from>
    <xdr:to>
      <xdr:col>20</xdr:col>
      <xdr:colOff>38100</xdr:colOff>
      <xdr:row>85</xdr:row>
      <xdr:rowOff>118618</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67818</xdr:rowOff>
    </xdr:from>
    <xdr:to>
      <xdr:col>24</xdr:col>
      <xdr:colOff>63500</xdr:colOff>
      <xdr:row>85</xdr:row>
      <xdr:rowOff>97537</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641068"/>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156463</xdr:rowOff>
    </xdr:from>
    <xdr:to>
      <xdr:col>15</xdr:col>
      <xdr:colOff>101600</xdr:colOff>
      <xdr:row>85</xdr:row>
      <xdr:rowOff>86613</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35813</xdr:rowOff>
    </xdr:from>
    <xdr:to>
      <xdr:col>19</xdr:col>
      <xdr:colOff>177800</xdr:colOff>
      <xdr:row>85</xdr:row>
      <xdr:rowOff>67818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609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33020</xdr:rowOff>
    </xdr:from>
    <xdr:to>
      <xdr:col>10</xdr:col>
      <xdr:colOff>165100</xdr:colOff>
      <xdr:row>85</xdr:row>
      <xdr:rowOff>134620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35813</xdr:rowOff>
    </xdr:from>
    <xdr:to>
      <xdr:col>15</xdr:col>
      <xdr:colOff>50800</xdr:colOff>
      <xdr:row>85</xdr:row>
      <xdr:rowOff>83820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019300" y="146090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3302</xdr:rowOff>
    </xdr:from>
    <xdr:to>
      <xdr:col>6</xdr:col>
      <xdr:colOff>38100</xdr:colOff>
      <xdr:row>85</xdr:row>
      <xdr:rowOff>104902</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54102</xdr:rowOff>
    </xdr:from>
    <xdr:to>
      <xdr:col>10</xdr:col>
      <xdr:colOff>114300</xdr:colOff>
      <xdr:row>85</xdr:row>
      <xdr:rowOff>83820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62735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109745</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68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77740</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125747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96029</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170942</xdr:rowOff>
    </xdr:from>
    <xdr:to>
      <xdr:col>55</xdr:col>
      <xdr:colOff>50800</xdr:colOff>
      <xdr:row>84</xdr:row>
      <xdr:rowOff>101092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22369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25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xdr:rowOff>
    </xdr:from>
    <xdr:to>
      <xdr:col>50</xdr:col>
      <xdr:colOff>165100</xdr:colOff>
      <xdr:row>84</xdr:row>
      <xdr:rowOff>106426</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50292</xdr:rowOff>
    </xdr:from>
    <xdr:to>
      <xdr:col>55</xdr:col>
      <xdr:colOff>0</xdr:colOff>
      <xdr:row>84</xdr:row>
      <xdr:rowOff>55626</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45209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9398</xdr:rowOff>
    </xdr:from>
    <xdr:to>
      <xdr:col>46</xdr:col>
      <xdr:colOff>38100</xdr:colOff>
      <xdr:row>84</xdr:row>
      <xdr:rowOff>110998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4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55626</xdr:rowOff>
    </xdr:from>
    <xdr:to>
      <xdr:col>50</xdr:col>
      <xdr:colOff>114300</xdr:colOff>
      <xdr:row>84</xdr:row>
      <xdr:rowOff>60198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4574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119887</xdr:rowOff>
    </xdr:from>
    <xdr:to>
      <xdr:col>41</xdr:col>
      <xdr:colOff>101600</xdr:colOff>
      <xdr:row>85</xdr:row>
      <xdr:rowOff>50037</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60198</xdr:rowOff>
    </xdr:from>
    <xdr:to>
      <xdr:col>45</xdr:col>
      <xdr:colOff>177800</xdr:colOff>
      <xdr:row>84</xdr:row>
      <xdr:rowOff>170687</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461998"/>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122174</xdr:rowOff>
    </xdr:from>
    <xdr:to>
      <xdr:col>36</xdr:col>
      <xdr:colOff>165100</xdr:colOff>
      <xdr:row>85</xdr:row>
      <xdr:rowOff>52324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170687</xdr:rowOff>
    </xdr:from>
    <xdr:to>
      <xdr:col>41</xdr:col>
      <xdr:colOff>50800</xdr:colOff>
      <xdr:row>85</xdr:row>
      <xdr:rowOff>1524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57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122953</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102125</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50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41164</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43451</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55880</xdr:rowOff>
    </xdr:from>
    <xdr:to>
      <xdr:col>85</xdr:col>
      <xdr:colOff>177800</xdr:colOff>
      <xdr:row>41</xdr:row>
      <xdr:rowOff>157480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142257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40640</xdr:rowOff>
    </xdr:from>
    <xdr:to>
      <xdr:col>81</xdr:col>
      <xdr:colOff>101600</xdr:colOff>
      <xdr:row>41</xdr:row>
      <xdr:rowOff>142240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91440</xdr:rowOff>
    </xdr:from>
    <xdr:to>
      <xdr:col>85</xdr:col>
      <xdr:colOff>127000</xdr:colOff>
      <xdr:row>41</xdr:row>
      <xdr:rowOff>106680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71208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74930</xdr:rowOff>
    </xdr:from>
    <xdr:to>
      <xdr:col>76</xdr:col>
      <xdr:colOff>165100</xdr:colOff>
      <xdr:row>42</xdr:row>
      <xdr:rowOff>5080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91440</xdr:rowOff>
    </xdr:from>
    <xdr:to>
      <xdr:col>81</xdr:col>
      <xdr:colOff>50800</xdr:colOff>
      <xdr:row>41</xdr:row>
      <xdr:rowOff>125730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flipV="1">
          <a:off x="14592300" y="71208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71120</xdr:rowOff>
    </xdr:from>
    <xdr:to>
      <xdr:col>72</xdr:col>
      <xdr:colOff>38100</xdr:colOff>
      <xdr:row>42</xdr:row>
      <xdr:rowOff>1270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121920</xdr:rowOff>
    </xdr:from>
    <xdr:to>
      <xdr:col>76</xdr:col>
      <xdr:colOff>114300</xdr:colOff>
      <xdr:row>41</xdr:row>
      <xdr:rowOff>125730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703300" y="715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63500</xdr:rowOff>
    </xdr:from>
    <xdr:to>
      <xdr:col>67</xdr:col>
      <xdr:colOff>101600</xdr:colOff>
      <xdr:row>41</xdr:row>
      <xdr:rowOff>165100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114300</xdr:rowOff>
    </xdr:from>
    <xdr:to>
      <xdr:col>71</xdr:col>
      <xdr:colOff>177800</xdr:colOff>
      <xdr:row>41</xdr:row>
      <xdr:rowOff>121920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814300" y="7143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133367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167657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163847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156227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44450</xdr:rowOff>
    </xdr:from>
    <xdr:to>
      <xdr:col>112</xdr:col>
      <xdr:colOff>38100</xdr:colOff>
      <xdr:row>41</xdr:row>
      <xdr:rowOff>146050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95250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71120</xdr:rowOff>
    </xdr:from>
    <xdr:to>
      <xdr:col>107</xdr:col>
      <xdr:colOff>101600</xdr:colOff>
      <xdr:row>42</xdr:row>
      <xdr:rowOff>1270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95250</xdr:rowOff>
    </xdr:from>
    <xdr:to>
      <xdr:col>111</xdr:col>
      <xdr:colOff>177800</xdr:colOff>
      <xdr:row>41</xdr:row>
      <xdr:rowOff>121920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7124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71120</xdr:rowOff>
    </xdr:from>
    <xdr:to>
      <xdr:col>102</xdr:col>
      <xdr:colOff>165100</xdr:colOff>
      <xdr:row>42</xdr:row>
      <xdr:rowOff>1270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121920</xdr:rowOff>
    </xdr:from>
    <xdr:to>
      <xdr:col>107</xdr:col>
      <xdr:colOff>50800</xdr:colOff>
      <xdr:row>41</xdr:row>
      <xdr:rowOff>121920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74930</xdr:rowOff>
    </xdr:from>
    <xdr:to>
      <xdr:col>98</xdr:col>
      <xdr:colOff>38100</xdr:colOff>
      <xdr:row>42</xdr:row>
      <xdr:rowOff>5080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121920</xdr:rowOff>
    </xdr:from>
    <xdr:to>
      <xdr:col>102</xdr:col>
      <xdr:colOff>114300</xdr:colOff>
      <xdr:row>41</xdr:row>
      <xdr:rowOff>125730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715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137177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163847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163847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167657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93218</xdr:rowOff>
    </xdr:from>
    <xdr:to>
      <xdr:col>85</xdr:col>
      <xdr:colOff>177800</xdr:colOff>
      <xdr:row>64</xdr:row>
      <xdr:rowOff>23368</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8145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80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164084</xdr:rowOff>
    </xdr:from>
    <xdr:to>
      <xdr:col>81</xdr:col>
      <xdr:colOff>101600</xdr:colOff>
      <xdr:row>63</xdr:row>
      <xdr:rowOff>94234</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43434</xdr:rowOff>
    </xdr:from>
    <xdr:to>
      <xdr:col>85</xdr:col>
      <xdr:colOff>127000</xdr:colOff>
      <xdr:row>63</xdr:row>
      <xdr:rowOff>144018</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5481300" y="108447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95504</xdr:rowOff>
    </xdr:from>
    <xdr:to>
      <xdr:col>76</xdr:col>
      <xdr:colOff>165100</xdr:colOff>
      <xdr:row>63</xdr:row>
      <xdr:rowOff>25654</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146304</xdr:rowOff>
    </xdr:from>
    <xdr:to>
      <xdr:col>81</xdr:col>
      <xdr:colOff>50800</xdr:colOff>
      <xdr:row>63</xdr:row>
      <xdr:rowOff>43434</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592300" y="107762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54356</xdr:rowOff>
    </xdr:from>
    <xdr:to>
      <xdr:col>72</xdr:col>
      <xdr:colOff>38100</xdr:colOff>
      <xdr:row>62</xdr:row>
      <xdr:rowOff>155956</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105156</xdr:rowOff>
    </xdr:from>
    <xdr:to>
      <xdr:col>76</xdr:col>
      <xdr:colOff>114300</xdr:colOff>
      <xdr:row>62</xdr:row>
      <xdr:rowOff>146304</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3703300" y="10735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113792</xdr:rowOff>
    </xdr:from>
    <xdr:to>
      <xdr:col>67</xdr:col>
      <xdr:colOff>101600</xdr:colOff>
      <xdr:row>63</xdr:row>
      <xdr:rowOff>43942</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105156</xdr:rowOff>
    </xdr:from>
    <xdr:to>
      <xdr:col>71</xdr:col>
      <xdr:colOff>177800</xdr:colOff>
      <xdr:row>62</xdr:row>
      <xdr:rowOff>164592</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2814300" y="10735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85361</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16781</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81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147083</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7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35069</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169418</xdr:rowOff>
    </xdr:from>
    <xdr:to>
      <xdr:col>116</xdr:col>
      <xdr:colOff>114300</xdr:colOff>
      <xdr:row>59</xdr:row>
      <xdr:rowOff>99568</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1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20845</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18542</xdr:rowOff>
    </xdr:from>
    <xdr:to>
      <xdr:col>112</xdr:col>
      <xdr:colOff>38100</xdr:colOff>
      <xdr:row>59</xdr:row>
      <xdr:rowOff>120142</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1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48768</xdr:rowOff>
    </xdr:from>
    <xdr:to>
      <xdr:col>116</xdr:col>
      <xdr:colOff>63500</xdr:colOff>
      <xdr:row>59</xdr:row>
      <xdr:rowOff>69342</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016431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37592</xdr:rowOff>
    </xdr:from>
    <xdr:to>
      <xdr:col>107</xdr:col>
      <xdr:colOff>101600</xdr:colOff>
      <xdr:row>59</xdr:row>
      <xdr:rowOff>139192</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1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69342</xdr:rowOff>
    </xdr:from>
    <xdr:to>
      <xdr:col>111</xdr:col>
      <xdr:colOff>177800</xdr:colOff>
      <xdr:row>59</xdr:row>
      <xdr:rowOff>88392</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18489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88392</xdr:rowOff>
    </xdr:from>
    <xdr:to>
      <xdr:col>107</xdr:col>
      <xdr:colOff>50800</xdr:colOff>
      <xdr:row>62</xdr:row>
      <xdr:rowOff>155448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203942"/>
          <a:ext cx="889000" cy="5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113030</xdr:rowOff>
    </xdr:from>
    <xdr:to>
      <xdr:col>98</xdr:col>
      <xdr:colOff>38100</xdr:colOff>
      <xdr:row>63</xdr:row>
      <xdr:rowOff>43180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155448</xdr:rowOff>
    </xdr:from>
    <xdr:to>
      <xdr:col>102</xdr:col>
      <xdr:colOff>114300</xdr:colOff>
      <xdr:row>62</xdr:row>
      <xdr:rowOff>163830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78534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136669</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990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155719</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992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34307</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168275</xdr:rowOff>
    </xdr:from>
    <xdr:to>
      <xdr:col>85</xdr:col>
      <xdr:colOff>177800</xdr:colOff>
      <xdr:row>83</xdr:row>
      <xdr:rowOff>98425</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6268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146702</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6357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111125</xdr:rowOff>
    </xdr:from>
    <xdr:to>
      <xdr:col>81</xdr:col>
      <xdr:colOff>101600</xdr:colOff>
      <xdr:row>83</xdr:row>
      <xdr:rowOff>41275</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5430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161925</xdr:rowOff>
    </xdr:from>
    <xdr:to>
      <xdr:col>85</xdr:col>
      <xdr:colOff>127000</xdr:colOff>
      <xdr:row>83</xdr:row>
      <xdr:rowOff>47625</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5481300" y="142208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53975</xdr:rowOff>
    </xdr:from>
    <xdr:to>
      <xdr:col>76</xdr:col>
      <xdr:colOff>165100</xdr:colOff>
      <xdr:row>82</xdr:row>
      <xdr:rowOff>155575</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4541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104775</xdr:rowOff>
    </xdr:from>
    <xdr:to>
      <xdr:col>81</xdr:col>
      <xdr:colOff>50800</xdr:colOff>
      <xdr:row>82</xdr:row>
      <xdr:rowOff>161925</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4592300" y="141636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82</xdr:row>
      <xdr:rowOff>104775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3703300" y="14106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111125</xdr:rowOff>
    </xdr:from>
    <xdr:to>
      <xdr:col>67</xdr:col>
      <xdr:colOff>101600</xdr:colOff>
      <xdr:row>82</xdr:row>
      <xdr:rowOff>41275</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2763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161925</xdr:rowOff>
    </xdr:from>
    <xdr:to>
      <xdr:col>71</xdr:col>
      <xdr:colOff>177800</xdr:colOff>
      <xdr:row>82</xdr:row>
      <xdr:rowOff>47625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814300" y="14049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57802</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652</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114952</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57802</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19050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656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1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00000000-0008-0000-0100-0000FB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100-0000FD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100-0000FF020000}"/>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6268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134819</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100-00000B030000}"/>
            </a:ext>
          </a:extLst>
        </xdr:cNvPr>
        <xdr:cNvSpPr txBox="1"/>
      </xdr:nvSpPr>
      <xdr:spPr>
        <a:xfrm>
          <a:off x="16357600" y="1779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106</xdr:row>
      <xdr:rowOff>156211</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5481300" y="17993542"/>
          <a:ext cx="8382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141332</xdr:rowOff>
    </xdr:from>
    <xdr:to>
      <xdr:col>76</xdr:col>
      <xdr:colOff>165100</xdr:colOff>
      <xdr:row>107</xdr:row>
      <xdr:rowOff>71482</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4541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107</xdr:row>
      <xdr:rowOff>20682</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flipV="1">
          <a:off x="14592300" y="183299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136434</xdr:rowOff>
    </xdr:from>
    <xdr:to>
      <xdr:col>72</xdr:col>
      <xdr:colOff>38100</xdr:colOff>
      <xdr:row>107</xdr:row>
      <xdr:rowOff>66584</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365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20682</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3703300" y="1836093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103777</xdr:rowOff>
    </xdr:from>
    <xdr:to>
      <xdr:col>67</xdr:col>
      <xdr:colOff>101600</xdr:colOff>
      <xdr:row>107</xdr:row>
      <xdr:rowOff>33927</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276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154577</xdr:rowOff>
    </xdr:from>
    <xdr:to>
      <xdr:col>71</xdr:col>
      <xdr:colOff>177800</xdr:colOff>
      <xdr:row>107</xdr:row>
      <xdr:rowOff>15784</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2814300" y="18328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100-00001403000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100-000015030000}"/>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100-00001603000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100-000017030000}"/>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100-000018030000}"/>
            </a:ext>
          </a:extLst>
        </xdr:cNvPr>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62609</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100-000019030000}"/>
            </a:ext>
          </a:extLst>
        </xdr:cNvPr>
        <xdr:cNvSpPr txBox="1"/>
      </xdr:nvSpPr>
      <xdr:spPr>
        <a:xfrm>
          <a:off x="14389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57711</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100-00001A030000}"/>
            </a:ext>
          </a:extLst>
        </xdr:cNvPr>
        <xdr:cNvSpPr txBox="1"/>
      </xdr:nvSpPr>
      <xdr:spPr>
        <a:xfrm>
          <a:off x="13500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25054</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100-00001B030000}"/>
            </a:ext>
          </a:extLst>
        </xdr:cNvPr>
        <xdr:cNvSpPr txBox="1"/>
      </xdr:nvSpPr>
      <xdr:spPr>
        <a:xfrm>
          <a:off x="12611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34544</xdr:rowOff>
    </xdr:from>
    <xdr:to>
      <xdr:col>116</xdr:col>
      <xdr:colOff>114300</xdr:colOff>
      <xdr:row>107</xdr:row>
      <xdr:rowOff>136144</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21107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12971</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22199600"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85344</xdr:rowOff>
    </xdr:from>
    <xdr:to>
      <xdr:col>116</xdr:col>
      <xdr:colOff>63500</xdr:colOff>
      <xdr:row>107</xdr:row>
      <xdr:rowOff>87630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1323300" y="1843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0383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89915</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0434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xdr:rowOff>
    </xdr:from>
    <xdr:to>
      <xdr:col>102</xdr:col>
      <xdr:colOff>165100</xdr:colOff>
      <xdr:row>107</xdr:row>
      <xdr:rowOff>117856</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9494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67056</xdr:rowOff>
    </xdr:from>
    <xdr:to>
      <xdr:col>107</xdr:col>
      <xdr:colOff>50800</xdr:colOff>
      <xdr:row>107</xdr:row>
      <xdr:rowOff>89915</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9545300" y="1841220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18542</xdr:rowOff>
    </xdr:from>
    <xdr:to>
      <xdr:col>98</xdr:col>
      <xdr:colOff>38100</xdr:colOff>
      <xdr:row>107</xdr:row>
      <xdr:rowOff>120142</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8605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67056</xdr:rowOff>
    </xdr:from>
    <xdr:to>
      <xdr:col>102</xdr:col>
      <xdr:colOff>114300</xdr:colOff>
      <xdr:row>107</xdr:row>
      <xdr:rowOff>69342</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8656300" y="1841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20199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108983</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9310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111269</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8421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類似団体と比較して特に有形固定資産償却率が高くなっている施設は、保育施設、公営住宅、学校施設、橋りょう・トンネルであり、他は類似団体平均と同程度である。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学校施設については、類似団体平均と比較すると</a:t>
          </a:r>
          <a:r>
            <a:rPr kumimoji="1" lang="en-US" altLang="ja-JP" sz="1100" b="0" i="0" u="none" strike="noStrike" kern="0" cap="none" spc="0" normalizeH="0" baseline="0" noProof="0">
              <a:ln>
                <a:noFill/>
              </a:ln>
              <a:solidFill>
                <a:prstClr val="black"/>
              </a:solidFill>
              <a:effectLst/>
              <a:uLnTx/>
              <a:uFillTx/>
              <a:latin typeface="+mn-lt"/>
              <a:ea typeface="+mn-ea"/>
              <a:cs typeface="+mn-cs"/>
            </a:rPr>
            <a:t>14.3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ポイント上回っている状況である。平成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年度からの老朽化施設の改修事業の対象とならなかった体育館、プールなどの老朽化対策やバリアフリー化など教育環境を考慮した学校施設の整備が今後の課題となっている。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公営住宅については、類似団体平均と比較すると</a:t>
          </a:r>
          <a:r>
            <a:rPr kumimoji="1" lang="en-US" altLang="ja-JP" sz="1100" b="0" i="0" u="none" strike="noStrike" kern="0" cap="none" spc="0" normalizeH="0" baseline="0" noProof="0">
              <a:ln>
                <a:noFill/>
              </a:ln>
              <a:solidFill>
                <a:prstClr val="black"/>
              </a:solidFill>
              <a:effectLst/>
              <a:uLnTx/>
              <a:uFillTx/>
              <a:latin typeface="+mn-lt"/>
              <a:ea typeface="+mn-ea"/>
              <a:cs typeface="+mn-cs"/>
            </a:rPr>
            <a:t>23.3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ポイント上回っている状況である。平成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年度で公営住宅法の耐用年数</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年を超えている住宅が</a:t>
          </a:r>
          <a:r>
            <a:rPr kumimoji="1" lang="en-US" altLang="ja-JP" sz="1100" b="0" i="0" u="none" strike="noStrike" kern="0" cap="none" spc="0" normalizeH="0" baseline="0" noProof="0">
              <a:ln>
                <a:noFill/>
              </a:ln>
              <a:solidFill>
                <a:prstClr val="black"/>
              </a:solidFill>
              <a:effectLst/>
              <a:uLnTx/>
              <a:uFillTx/>
              <a:latin typeface="+mn-lt"/>
              <a:ea typeface="+mn-ea"/>
              <a:cs typeface="+mn-cs"/>
            </a:rPr>
            <a:t>126</a:t>
          </a:r>
          <a:r>
            <a:rPr kumimoji="1" lang="ja-JP" altLang="ja-JP" sz="1100" b="0" i="0" u="none" strike="noStrike" kern="0" cap="none" spc="0" normalizeH="0" baseline="0" noProof="0">
              <a:ln>
                <a:noFill/>
              </a:ln>
              <a:solidFill>
                <a:prstClr val="black"/>
              </a:solidFill>
              <a:effectLst/>
              <a:uLnTx/>
              <a:uFillTx/>
              <a:latin typeface="+mn-lt"/>
              <a:ea typeface="+mn-ea"/>
              <a:cs typeface="+mn-cs"/>
            </a:rPr>
            <a:t>戸あり、老朽化が進んでいる。「藤岡市公営住宅等長寿命化計画」に基づき、修繕・改善・建て替え・用途廃止を実施していく。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63,564
62,773
180.29
31,412,801
29,859,574
1,364,792
16,179,300
23,226,829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142966</xdr:rowOff>
    </xdr:from>
    <xdr:to>
      <xdr:col>24</xdr:col>
      <xdr:colOff>114300</xdr:colOff>
      <xdr:row>39</xdr:row>
      <xdr:rowOff>73116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121393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22316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762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77651</xdr:rowOff>
    </xdr:from>
    <xdr:to>
      <xdr:col>15</xdr:col>
      <xdr:colOff>101600</xdr:colOff>
      <xdr:row>39</xdr:row>
      <xdr:rowOff>7801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128451</xdr:rowOff>
    </xdr:from>
    <xdr:to>
      <xdr:col>19</xdr:col>
      <xdr:colOff>177800</xdr:colOff>
      <xdr:row>38</xdr:row>
      <xdr:rowOff>161109</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43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128451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1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xdr:rowOff>
    </xdr:from>
    <xdr:to>
      <xdr:col>6</xdr:col>
      <xdr:colOff>38100</xdr:colOff>
      <xdr:row>38</xdr:row>
      <xdr:rowOff>113937</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38</xdr:row>
      <xdr:rowOff>95794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782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170378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105064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158750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39</xdr:row>
      <xdr:rowOff>158750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91259</xdr:rowOff>
    </xdr:from>
    <xdr:to>
      <xdr:col>24</xdr:col>
      <xdr:colOff>114300</xdr:colOff>
      <xdr:row>62</xdr:row>
      <xdr:rowOff>21409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69686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45538</xdr:rowOff>
    </xdr:from>
    <xdr:to>
      <xdr:col>20</xdr:col>
      <xdr:colOff>38100</xdr:colOff>
      <xdr:row>61</xdr:row>
      <xdr:rowOff>147138</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96338</xdr:rowOff>
    </xdr:from>
    <xdr:to>
      <xdr:col>24</xdr:col>
      <xdr:colOff>63500</xdr:colOff>
      <xdr:row>61</xdr:row>
      <xdr:rowOff>142059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55478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96338</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50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61</xdr:row>
      <xdr:rowOff>91440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2019300" y="1050906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1451</xdr:rowOff>
    </xdr:from>
    <xdr:to>
      <xdr:col>6</xdr:col>
      <xdr:colOff>38100</xdr:colOff>
      <xdr:row>61</xdr:row>
      <xdr:rowOff>103051</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52251</xdr:rowOff>
    </xdr:from>
    <xdr:to>
      <xdr:col>10</xdr:col>
      <xdr:colOff>114300</xdr:colOff>
      <xdr:row>61</xdr:row>
      <xdr:rowOff>91440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5107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138265</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94178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62</xdr:row>
      <xdr:rowOff>131064</xdr:rowOff>
    </xdr:from>
    <xdr:to>
      <xdr:col>54</xdr:col>
      <xdr:colOff>189865</xdr:colOff>
      <xdr:row>64</xdr:row>
      <xdr:rowOff>73152</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10760964"/>
          <a:ext cx="0" cy="284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76979</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73152</xdr:rowOff>
    </xdr:from>
    <xdr:to>
      <xdr:col>55</xdr:col>
      <xdr:colOff>88900</xdr:colOff>
      <xdr:row>64</xdr:row>
      <xdr:rowOff>73152</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77741</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131064</xdr:rowOff>
    </xdr:from>
    <xdr:to>
      <xdr:col>55</xdr:col>
      <xdr:colOff>88900</xdr:colOff>
      <xdr:row>62</xdr:row>
      <xdr:rowOff>131064</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076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97172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898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118745</xdr:rowOff>
    </xdr:from>
    <xdr:to>
      <xdr:col>55</xdr:col>
      <xdr:colOff>50800</xdr:colOff>
      <xdr:row>64</xdr:row>
      <xdr:rowOff>48895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92837</xdr:rowOff>
    </xdr:from>
    <xdr:to>
      <xdr:col>55</xdr:col>
      <xdr:colOff>50800</xdr:colOff>
      <xdr:row>64</xdr:row>
      <xdr:rowOff>22987</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8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52214</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68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94361</xdr:rowOff>
    </xdr:from>
    <xdr:to>
      <xdr:col>50</xdr:col>
      <xdr:colOff>165100</xdr:colOff>
      <xdr:row>64</xdr:row>
      <xdr:rowOff>24511</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8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143637</xdr:rowOff>
    </xdr:from>
    <xdr:to>
      <xdr:col>55</xdr:col>
      <xdr:colOff>0</xdr:colOff>
      <xdr:row>63</xdr:row>
      <xdr:rowOff>145161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9449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95504</xdr:rowOff>
    </xdr:from>
    <xdr:to>
      <xdr:col>46</xdr:col>
      <xdr:colOff>38100</xdr:colOff>
      <xdr:row>64</xdr:row>
      <xdr:rowOff>25654</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145161</xdr:rowOff>
    </xdr:from>
    <xdr:to>
      <xdr:col>50</xdr:col>
      <xdr:colOff>114300</xdr:colOff>
      <xdr:row>63</xdr:row>
      <xdr:rowOff>146304</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9465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117221</xdr:rowOff>
    </xdr:from>
    <xdr:to>
      <xdr:col>41</xdr:col>
      <xdr:colOff>101600</xdr:colOff>
      <xdr:row>55</xdr:row>
      <xdr:rowOff>47371</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93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54</xdr:row>
      <xdr:rowOff>168021</xdr:rowOff>
    </xdr:from>
    <xdr:to>
      <xdr:col>45</xdr:col>
      <xdr:colOff>177800</xdr:colOff>
      <xdr:row>63</xdr:row>
      <xdr:rowOff>146304</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861300" y="9426321"/>
          <a:ext cx="889000" cy="15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54</xdr:row>
      <xdr:rowOff>130556</xdr:rowOff>
    </xdr:from>
    <xdr:to>
      <xdr:col>36</xdr:col>
      <xdr:colOff>165100</xdr:colOff>
      <xdr:row>55</xdr:row>
      <xdr:rowOff>60706</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938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54</xdr:row>
      <xdr:rowOff>168021</xdr:rowOff>
    </xdr:from>
    <xdr:to>
      <xdr:col>41</xdr:col>
      <xdr:colOff>50800</xdr:colOff>
      <xdr:row>55</xdr:row>
      <xdr:rowOff>9906</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942632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49166</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46880</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31640</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100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30878</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41038</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42181</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6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63898</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915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53</xdr:row>
      <xdr:rowOff>77233</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916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88264</xdr:rowOff>
    </xdr:from>
    <xdr:to>
      <xdr:col>20</xdr:col>
      <xdr:colOff>38100</xdr:colOff>
      <xdr:row>84</xdr:row>
      <xdr:rowOff>18414</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139064</xdr:rowOff>
    </xdr:from>
    <xdr:to>
      <xdr:col>24</xdr:col>
      <xdr:colOff>63500</xdr:colOff>
      <xdr:row>83</xdr:row>
      <xdr:rowOff>163830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3694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139064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3446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83</xdr:row>
      <xdr:rowOff>114300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3198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xdr:rowOff>
    </xdr:from>
    <xdr:to>
      <xdr:col>6</xdr:col>
      <xdr:colOff>38100</xdr:colOff>
      <xdr:row>83</xdr:row>
      <xdr:rowOff>117475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66675</xdr:rowOff>
    </xdr:from>
    <xdr:to>
      <xdr:col>10</xdr:col>
      <xdr:colOff>114300</xdr:colOff>
      <xdr:row>83</xdr:row>
      <xdr:rowOff>89536</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2970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9541</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108602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7874</xdr:rowOff>
    </xdr:from>
    <xdr:to>
      <xdr:col>50</xdr:col>
      <xdr:colOff>165100</xdr:colOff>
      <xdr:row>85</xdr:row>
      <xdr:rowOff>109474</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58674</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9639300" y="1462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7874</xdr:rowOff>
    </xdr:from>
    <xdr:to>
      <xdr:col>46</xdr:col>
      <xdr:colOff>38100</xdr:colOff>
      <xdr:row>85</xdr:row>
      <xdr:rowOff>109474</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58674</xdr:rowOff>
    </xdr:from>
    <xdr:to>
      <xdr:col>50</xdr:col>
      <xdr:colOff>114300</xdr:colOff>
      <xdr:row>85</xdr:row>
      <xdr:rowOff>58674</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8750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58674</xdr:rowOff>
    </xdr:from>
    <xdr:to>
      <xdr:col>45</xdr:col>
      <xdr:colOff>177800</xdr:colOff>
      <xdr:row>85</xdr:row>
      <xdr:rowOff>58674</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861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xdr:rowOff>
    </xdr:from>
    <xdr:to>
      <xdr:col>36</xdr:col>
      <xdr:colOff>165100</xdr:colOff>
      <xdr:row>85</xdr:row>
      <xdr:rowOff>114046</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58674</xdr:rowOff>
    </xdr:from>
    <xdr:to>
      <xdr:col>41</xdr:col>
      <xdr:colOff>50800</xdr:colOff>
      <xdr:row>85</xdr:row>
      <xdr:rowOff>63246</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6972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100601</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100601</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100601</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105173</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154939</xdr:rowOff>
    </xdr:from>
    <xdr:to>
      <xdr:col>24</xdr:col>
      <xdr:colOff>114300</xdr:colOff>
      <xdr:row>101</xdr:row>
      <xdr:rowOff>85089</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6366</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113030</xdr:rowOff>
    </xdr:from>
    <xdr:to>
      <xdr:col>20</xdr:col>
      <xdr:colOff>38100</xdr:colOff>
      <xdr:row>101</xdr:row>
      <xdr:rowOff>43180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163830</xdr:rowOff>
    </xdr:from>
    <xdr:to>
      <xdr:col>24</xdr:col>
      <xdr:colOff>63500</xdr:colOff>
      <xdr:row>101</xdr:row>
      <xdr:rowOff>34289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7308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71120</xdr:rowOff>
    </xdr:from>
    <xdr:to>
      <xdr:col>15</xdr:col>
      <xdr:colOff>101600</xdr:colOff>
      <xdr:row>101</xdr:row>
      <xdr:rowOff>1270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121920</xdr:rowOff>
    </xdr:from>
    <xdr:to>
      <xdr:col>19</xdr:col>
      <xdr:colOff>177800</xdr:colOff>
      <xdr:row>100</xdr:row>
      <xdr:rowOff>163830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908300" y="17266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29211</xdr:rowOff>
    </xdr:from>
    <xdr:to>
      <xdr:col>10</xdr:col>
      <xdr:colOff>165100</xdr:colOff>
      <xdr:row>100</xdr:row>
      <xdr:rowOff>130811</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80011</xdr:rowOff>
    </xdr:from>
    <xdr:to>
      <xdr:col>15</xdr:col>
      <xdr:colOff>50800</xdr:colOff>
      <xdr:row>100</xdr:row>
      <xdr:rowOff>121920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019300" y="17225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158750</xdr:rowOff>
    </xdr:from>
    <xdr:to>
      <xdr:col>6</xdr:col>
      <xdr:colOff>38100</xdr:colOff>
      <xdr:row>100</xdr:row>
      <xdr:rowOff>88900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38100</xdr:rowOff>
    </xdr:from>
    <xdr:to>
      <xdr:col>10</xdr:col>
      <xdr:colOff>114300</xdr:colOff>
      <xdr:row>100</xdr:row>
      <xdr:rowOff>80011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130300" y="17183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59707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17797</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147338</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105427</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162561</xdr:rowOff>
    </xdr:from>
    <xdr:to>
      <xdr:col>55</xdr:col>
      <xdr:colOff>50800</xdr:colOff>
      <xdr:row>104</xdr:row>
      <xdr:rowOff>92711</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13988</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41911</xdr:rowOff>
    </xdr:from>
    <xdr:to>
      <xdr:col>55</xdr:col>
      <xdr:colOff>0</xdr:colOff>
      <xdr:row>104</xdr:row>
      <xdr:rowOff>53339</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9639300" y="178727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10161</xdr:rowOff>
    </xdr:from>
    <xdr:to>
      <xdr:col>46</xdr:col>
      <xdr:colOff>38100</xdr:colOff>
      <xdr:row>104</xdr:row>
      <xdr:rowOff>111761</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53339</xdr:rowOff>
    </xdr:from>
    <xdr:to>
      <xdr:col>50</xdr:col>
      <xdr:colOff>114300</xdr:colOff>
      <xdr:row>104</xdr:row>
      <xdr:rowOff>60961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8750300" y="17884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17780</xdr:rowOff>
    </xdr:from>
    <xdr:to>
      <xdr:col>41</xdr:col>
      <xdr:colOff>101600</xdr:colOff>
      <xdr:row>104</xdr:row>
      <xdr:rowOff>119380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60961</xdr:rowOff>
    </xdr:from>
    <xdr:to>
      <xdr:col>45</xdr:col>
      <xdr:colOff>177800</xdr:colOff>
      <xdr:row>104</xdr:row>
      <xdr:rowOff>68580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7861300" y="17891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68580</xdr:rowOff>
    </xdr:from>
    <xdr:to>
      <xdr:col>41</xdr:col>
      <xdr:colOff>50800</xdr:colOff>
      <xdr:row>104</xdr:row>
      <xdr:rowOff>76200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6972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9391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128288</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8515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135907</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7626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6737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2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40113</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638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20683</xdr:rowOff>
    </xdr:from>
    <xdr:to>
      <xdr:col>85</xdr:col>
      <xdr:colOff>127000</xdr:colOff>
      <xdr:row>38</xdr:row>
      <xdr:rowOff>68035</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6535783"/>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92347</xdr:rowOff>
    </xdr:from>
    <xdr:to>
      <xdr:col>76</xdr:col>
      <xdr:colOff>165100</xdr:colOff>
      <xdr:row>38</xdr:row>
      <xdr:rowOff>22497</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143147</xdr:rowOff>
    </xdr:from>
    <xdr:to>
      <xdr:col>81</xdr:col>
      <xdr:colOff>50800</xdr:colOff>
      <xdr:row>38</xdr:row>
      <xdr:rowOff>20683</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64867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123372</xdr:rowOff>
    </xdr:from>
    <xdr:to>
      <xdr:col>72</xdr:col>
      <xdr:colOff>38100</xdr:colOff>
      <xdr:row>38</xdr:row>
      <xdr:rowOff>53522</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143147</xdr:rowOff>
    </xdr:from>
    <xdr:to>
      <xdr:col>76</xdr:col>
      <xdr:colOff>114300</xdr:colOff>
      <xdr:row>38</xdr:row>
      <xdr:rowOff>2722</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3703300" y="64867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144599</xdr:rowOff>
    </xdr:from>
    <xdr:to>
      <xdr:col>67</xdr:col>
      <xdr:colOff>101600</xdr:colOff>
      <xdr:row>38</xdr:row>
      <xdr:rowOff>74749</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2763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2722</xdr:rowOff>
    </xdr:from>
    <xdr:to>
      <xdr:col>71</xdr:col>
      <xdr:colOff>177800</xdr:colOff>
      <xdr:row>38</xdr:row>
      <xdr:rowOff>23949</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2814300" y="65178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88010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5266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39024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4389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91276</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2611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103668</xdr:rowOff>
    </xdr:from>
    <xdr:to>
      <xdr:col>116</xdr:col>
      <xdr:colOff>114300</xdr:colOff>
      <xdr:row>41</xdr:row>
      <xdr:rowOff>33818</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69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82095</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22199600" y="694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105515</xdr:rowOff>
    </xdr:from>
    <xdr:to>
      <xdr:col>112</xdr:col>
      <xdr:colOff>38100</xdr:colOff>
      <xdr:row>41</xdr:row>
      <xdr:rowOff>35665</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69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154468</xdr:rowOff>
    </xdr:from>
    <xdr:to>
      <xdr:col>116</xdr:col>
      <xdr:colOff>63500</xdr:colOff>
      <xdr:row>40</xdr:row>
      <xdr:rowOff>156315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7012468"/>
          <a:ext cx="8382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107252</xdr:rowOff>
    </xdr:from>
    <xdr:to>
      <xdr:col>107</xdr:col>
      <xdr:colOff>101600</xdr:colOff>
      <xdr:row>41</xdr:row>
      <xdr:rowOff>37402</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6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156315</xdr:rowOff>
    </xdr:from>
    <xdr:to>
      <xdr:col>111</xdr:col>
      <xdr:colOff>177800</xdr:colOff>
      <xdr:row>40</xdr:row>
      <xdr:rowOff>158052</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0434300" y="7014315"/>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121220</xdr:rowOff>
    </xdr:from>
    <xdr:to>
      <xdr:col>102</xdr:col>
      <xdr:colOff>165100</xdr:colOff>
      <xdr:row>41</xdr:row>
      <xdr:rowOff>51370</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69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158052</xdr:rowOff>
    </xdr:from>
    <xdr:to>
      <xdr:col>107</xdr:col>
      <xdr:colOff>50800</xdr:colOff>
      <xdr:row>41</xdr:row>
      <xdr:rowOff>570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7016052"/>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153704</xdr:rowOff>
    </xdr:from>
    <xdr:to>
      <xdr:col>98</xdr:col>
      <xdr:colOff>38100</xdr:colOff>
      <xdr:row>41</xdr:row>
      <xdr:rowOff>83854</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8605500" y="70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570</xdr:rowOff>
    </xdr:from>
    <xdr:to>
      <xdr:col>102</xdr:col>
      <xdr:colOff>114300</xdr:colOff>
      <xdr:row>41</xdr:row>
      <xdr:rowOff>33054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8656300" y="7030020"/>
          <a:ext cx="8890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26792</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43411" y="70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28529</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67111" y="7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42497</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278111" y="707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74981</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389111" y="71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139899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128815</xdr:rowOff>
    </xdr:from>
    <xdr:to>
      <xdr:col>81</xdr:col>
      <xdr:colOff>101600</xdr:colOff>
      <xdr:row>63</xdr:row>
      <xdr:rowOff>58965</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8165</xdr:rowOff>
    </xdr:from>
    <xdr:to>
      <xdr:col>85</xdr:col>
      <xdr:colOff>127000</xdr:colOff>
      <xdr:row>63</xdr:row>
      <xdr:rowOff>40822</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1080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96157</xdr:rowOff>
    </xdr:from>
    <xdr:to>
      <xdr:col>76</xdr:col>
      <xdr:colOff>165100</xdr:colOff>
      <xdr:row>63</xdr:row>
      <xdr:rowOff>26307</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146957</xdr:rowOff>
    </xdr:from>
    <xdr:to>
      <xdr:col>81</xdr:col>
      <xdr:colOff>50800</xdr:colOff>
      <xdr:row>63</xdr:row>
      <xdr:rowOff>8165</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1077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146957</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30843</xdr:rowOff>
    </xdr:from>
    <xdr:to>
      <xdr:col>67</xdr:col>
      <xdr:colOff>101600</xdr:colOff>
      <xdr:row>62</xdr:row>
      <xdr:rowOff>132443</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81643</xdr:rowOff>
    </xdr:from>
    <xdr:to>
      <xdr:col>71</xdr:col>
      <xdr:colOff>177800</xdr:colOff>
      <xdr:row>62</xdr:row>
      <xdr:rowOff>114300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50092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17434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123570</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98878</xdr:rowOff>
    </xdr:from>
    <xdr:to>
      <xdr:col>116</xdr:col>
      <xdr:colOff>114300</xdr:colOff>
      <xdr:row>64</xdr:row>
      <xdr:rowOff>29028</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77305</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98878</xdr:rowOff>
    </xdr:from>
    <xdr:to>
      <xdr:col>112</xdr:col>
      <xdr:colOff>38100</xdr:colOff>
      <xdr:row>64</xdr:row>
      <xdr:rowOff>29028</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149678</xdr:rowOff>
    </xdr:from>
    <xdr:to>
      <xdr:col>116</xdr:col>
      <xdr:colOff>63500</xdr:colOff>
      <xdr:row>63</xdr:row>
      <xdr:rowOff>149678</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1323300" y="10951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98878</xdr:rowOff>
    </xdr:from>
    <xdr:to>
      <xdr:col>107</xdr:col>
      <xdr:colOff>101600</xdr:colOff>
      <xdr:row>64</xdr:row>
      <xdr:rowOff>29028</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149678</xdr:rowOff>
    </xdr:from>
    <xdr:to>
      <xdr:col>111</xdr:col>
      <xdr:colOff>177800</xdr:colOff>
      <xdr:row>63</xdr:row>
      <xdr:rowOff>149678</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1095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109765</xdr:rowOff>
    </xdr:from>
    <xdr:to>
      <xdr:col>102</xdr:col>
      <xdr:colOff>165100</xdr:colOff>
      <xdr:row>64</xdr:row>
      <xdr:rowOff>39915</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149678</xdr:rowOff>
    </xdr:from>
    <xdr:to>
      <xdr:col>107</xdr:col>
      <xdr:colOff>50800</xdr:colOff>
      <xdr:row>63</xdr:row>
      <xdr:rowOff>160565</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9545300" y="10951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109765</xdr:rowOff>
    </xdr:from>
    <xdr:to>
      <xdr:col>98</xdr:col>
      <xdr:colOff>38100</xdr:colOff>
      <xdr:row>64</xdr:row>
      <xdr:rowOff>39915</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160565</xdr:rowOff>
    </xdr:from>
    <xdr:to>
      <xdr:col>102</xdr:col>
      <xdr:colOff>114300</xdr:colOff>
      <xdr:row>63</xdr:row>
      <xdr:rowOff>160565</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656300" y="10961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20155</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20155</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31042</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31042</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5430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100149</xdr:rowOff>
    </xdr:from>
    <xdr:to>
      <xdr:col>85</xdr:col>
      <xdr:colOff>127000</xdr:colOff>
      <xdr:row>84</xdr:row>
      <xdr:rowOff>132806</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5481300" y="145019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16692</xdr:rowOff>
    </xdr:from>
    <xdr:to>
      <xdr:col>76</xdr:col>
      <xdr:colOff>165100</xdr:colOff>
      <xdr:row>84</xdr:row>
      <xdr:rowOff>118292</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67492</xdr:rowOff>
    </xdr:from>
    <xdr:to>
      <xdr:col>81</xdr:col>
      <xdr:colOff>50800</xdr:colOff>
      <xdr:row>84</xdr:row>
      <xdr:rowOff>100149</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4592300" y="144692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153851</xdr:rowOff>
    </xdr:from>
    <xdr:to>
      <xdr:col>72</xdr:col>
      <xdr:colOff>38100</xdr:colOff>
      <xdr:row>84</xdr:row>
      <xdr:rowOff>84001</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3652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33201</xdr:rowOff>
    </xdr:from>
    <xdr:to>
      <xdr:col>76</xdr:col>
      <xdr:colOff>114300</xdr:colOff>
      <xdr:row>84</xdr:row>
      <xdr:rowOff>67492</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3703300" y="144350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117929</xdr:rowOff>
    </xdr:from>
    <xdr:to>
      <xdr:col>67</xdr:col>
      <xdr:colOff>101600</xdr:colOff>
      <xdr:row>84</xdr:row>
      <xdr:rowOff>48079</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763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168729</xdr:rowOff>
    </xdr:from>
    <xdr:to>
      <xdr:col>71</xdr:col>
      <xdr:colOff>177800</xdr:colOff>
      <xdr:row>84</xdr:row>
      <xdr:rowOff>33201</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814300" y="143990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75128</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39206</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21323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118111</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0434300" y="14686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165608</xdr:rowOff>
    </xdr:from>
    <xdr:to>
      <xdr:col>102</xdr:col>
      <xdr:colOff>165100</xdr:colOff>
      <xdr:row>83</xdr:row>
      <xdr:rowOff>95758</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85</xdr:row>
      <xdr:rowOff>118111</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9545300" y="14275308"/>
          <a:ext cx="889000" cy="4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170180</xdr:rowOff>
    </xdr:from>
    <xdr:to>
      <xdr:col>98</xdr:col>
      <xdr:colOff>38100</xdr:colOff>
      <xdr:row>83</xdr:row>
      <xdr:rowOff>100330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49530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8656300" y="1427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112285</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116857</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46627</xdr:rowOff>
    </xdr:from>
    <xdr:to>
      <xdr:col>85</xdr:col>
      <xdr:colOff>177800</xdr:colOff>
      <xdr:row>107</xdr:row>
      <xdr:rowOff>148227</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25054</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23768</xdr:rowOff>
    </xdr:from>
    <xdr:to>
      <xdr:col>81</xdr:col>
      <xdr:colOff>101600</xdr:colOff>
      <xdr:row>107</xdr:row>
      <xdr:rowOff>125368</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74568</xdr:rowOff>
    </xdr:from>
    <xdr:to>
      <xdr:col>85</xdr:col>
      <xdr:colOff>127000</xdr:colOff>
      <xdr:row>107</xdr:row>
      <xdr:rowOff>97427</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5481300" y="1841971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74568</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4592300" y="183968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147864</xdr:rowOff>
    </xdr:from>
    <xdr:to>
      <xdr:col>72</xdr:col>
      <xdr:colOff>38100</xdr:colOff>
      <xdr:row>107</xdr:row>
      <xdr:rowOff>78014</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27214</xdr:rowOff>
    </xdr:from>
    <xdr:to>
      <xdr:col>76</xdr:col>
      <xdr:colOff>114300</xdr:colOff>
      <xdr:row>107</xdr:row>
      <xdr:rowOff>51707</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3703300" y="183723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157662</xdr:rowOff>
    </xdr:from>
    <xdr:to>
      <xdr:col>67</xdr:col>
      <xdr:colOff>101600</xdr:colOff>
      <xdr:row>107</xdr:row>
      <xdr:rowOff>87812</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27214</xdr:rowOff>
    </xdr:from>
    <xdr:to>
      <xdr:col>71</xdr:col>
      <xdr:colOff>177800</xdr:colOff>
      <xdr:row>107</xdr:row>
      <xdr:rowOff>37012</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flipV="1">
          <a:off x="12814300" y="183723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116495</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69141</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78939</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2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00000000-0008-0000-0200-00009E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200-0000A0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00000000-0008-0000-0200-0000A2030000}"/>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168275</xdr:rowOff>
    </xdr:from>
    <xdr:to>
      <xdr:col>116</xdr:col>
      <xdr:colOff>114300</xdr:colOff>
      <xdr:row>106</xdr:row>
      <xdr:rowOff>98425</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2110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146702</xdr:rowOff>
    </xdr:from>
    <xdr:ext cx="469744" cy="259045"/>
    <xdr:sp macro="" textlink="">
      <xdr:nvSpPr>
        <xdr:cNvPr id="942" name="【庁舎】&#10;一人当たり面積該当値テキスト">
          <a:extLst>
            <a:ext uri="{FF2B5EF4-FFF2-40B4-BE49-F238E27FC236}">
              <a16:creationId xmlns:a16="http://schemas.microsoft.com/office/drawing/2014/main" id="{00000000-0008-0000-0200-0000AE030000}"/>
            </a:ext>
          </a:extLst>
        </xdr:cNvPr>
        <xdr:cNvSpPr txBox="1"/>
      </xdr:nvSpPr>
      <xdr:spPr>
        <a:xfrm>
          <a:off x="22199600" y="181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47625</xdr:rowOff>
    </xdr:from>
    <xdr:to>
      <xdr:col>116</xdr:col>
      <xdr:colOff>63500</xdr:colOff>
      <xdr:row>106</xdr:row>
      <xdr:rowOff>53339</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1323300" y="182213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xdr:rowOff>
    </xdr:from>
    <xdr:to>
      <xdr:col>107</xdr:col>
      <xdr:colOff>101600</xdr:colOff>
      <xdr:row>106</xdr:row>
      <xdr:rowOff>109855</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0383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59055</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0434300" y="18227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11113</xdr:rowOff>
    </xdr:from>
    <xdr:to>
      <xdr:col>102</xdr:col>
      <xdr:colOff>165100</xdr:colOff>
      <xdr:row>106</xdr:row>
      <xdr:rowOff>112713</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9494500" y="181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59055</xdr:rowOff>
    </xdr:from>
    <xdr:to>
      <xdr:col>107</xdr:col>
      <xdr:colOff>50800</xdr:colOff>
      <xdr:row>106</xdr:row>
      <xdr:rowOff>61913</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9545300" y="1823275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61913</xdr:rowOff>
    </xdr:from>
    <xdr:to>
      <xdr:col>102</xdr:col>
      <xdr:colOff>114300</xdr:colOff>
      <xdr:row>106</xdr:row>
      <xdr:rowOff>64770</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flipV="1">
          <a:off x="18656300" y="1823561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00000000-0008-0000-0200-0000B7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00000000-0008-0000-0200-0000B8030000}"/>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00000000-0008-0000-0200-0000B9030000}"/>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00000000-0008-0000-0200-0000BA030000}"/>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55" name="n_1mainValue【庁舎】&#10;一人当たり面積">
          <a:extLst>
            <a:ext uri="{FF2B5EF4-FFF2-40B4-BE49-F238E27FC236}">
              <a16:creationId xmlns:a16="http://schemas.microsoft.com/office/drawing/2014/main" id="{00000000-0008-0000-0200-0000BB030000}"/>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100982</xdr:rowOff>
    </xdr:from>
    <xdr:ext cx="469744" cy="259045"/>
    <xdr:sp macro="" textlink="">
      <xdr:nvSpPr>
        <xdr:cNvPr id="956" name="n_2mainValue【庁舎】&#10;一人当たり面積">
          <a:extLst>
            <a:ext uri="{FF2B5EF4-FFF2-40B4-BE49-F238E27FC236}">
              <a16:creationId xmlns:a16="http://schemas.microsoft.com/office/drawing/2014/main" id="{00000000-0008-0000-0200-0000BC030000}"/>
            </a:ext>
          </a:extLst>
        </xdr:cNvPr>
        <xdr:cNvSpPr txBox="1"/>
      </xdr:nvSpPr>
      <xdr:spPr>
        <a:xfrm>
          <a:off x="20199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103840</xdr:rowOff>
    </xdr:from>
    <xdr:ext cx="469744" cy="259045"/>
    <xdr:sp macro="" textlink="">
      <xdr:nvSpPr>
        <xdr:cNvPr id="957" name="n_3mainValue【庁舎】&#10;一人当たり面積">
          <a:extLst>
            <a:ext uri="{FF2B5EF4-FFF2-40B4-BE49-F238E27FC236}">
              <a16:creationId xmlns:a16="http://schemas.microsoft.com/office/drawing/2014/main" id="{00000000-0008-0000-0200-0000BD030000}"/>
            </a:ext>
          </a:extLst>
        </xdr:cNvPr>
        <xdr:cNvSpPr txBox="1"/>
      </xdr:nvSpPr>
      <xdr:spPr>
        <a:xfrm>
          <a:off x="19310427" y="1827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106697</xdr:rowOff>
    </xdr:from>
    <xdr:ext cx="469744" cy="259045"/>
    <xdr:sp macro="" textlink="">
      <xdr:nvSpPr>
        <xdr:cNvPr id="958" name="n_4mainValue【庁舎】&#10;一人当たり面積">
          <a:extLst>
            <a:ext uri="{FF2B5EF4-FFF2-40B4-BE49-F238E27FC236}">
              <a16:creationId xmlns:a16="http://schemas.microsoft.com/office/drawing/2014/main" id="{00000000-0008-0000-0200-0000BE030000}"/>
            </a:ext>
          </a:extLst>
        </xdr:cNvPr>
        <xdr:cNvSpPr txBox="1"/>
      </xdr:nvSpPr>
      <xdr:spPr>
        <a:xfrm>
          <a:off x="18421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2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類似団体と比較して特に有形固定資産償却率が高くなっている施設は、庁舎、保健センター、消防施設であり、特に低くなっている施設は市民会館である。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保健センターについては、昭和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55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年度に建築してから老朽化が進んでおり、類似団体平均と比較すると</a:t>
          </a:r>
          <a:r>
            <a:rPr kumimoji="1" lang="en-US" altLang="ja-JP" sz="1100" b="0" i="0" u="none" strike="noStrike" kern="0" cap="none" spc="0" normalizeH="0" baseline="0" noProof="0">
              <a:ln>
                <a:noFill/>
              </a:ln>
              <a:solidFill>
                <a:prstClr val="black"/>
              </a:solidFill>
              <a:effectLst/>
              <a:uLnTx/>
              <a:uFillTx/>
              <a:latin typeface="+mn-lt"/>
              <a:ea typeface="+mn-ea"/>
              <a:cs typeface="+mn-cs"/>
            </a:rPr>
            <a:t>30.1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ポイント上回っている状況である。昭和</a:t>
          </a:r>
          <a:r>
            <a:rPr kumimoji="1" lang="en-US" altLang="ja-JP" sz="1100" b="0" i="0" u="none" strike="noStrike" kern="0" cap="none" spc="0" normalizeH="0" baseline="0" noProof="0">
              <a:ln>
                <a:noFill/>
              </a:ln>
              <a:solidFill>
                <a:prstClr val="black"/>
              </a:solidFill>
              <a:effectLst/>
              <a:uLnTx/>
              <a:uFillTx/>
              <a:latin typeface="+mn-lt"/>
              <a:ea typeface="+mn-ea"/>
              <a:cs typeface="+mn-cs"/>
            </a:rPr>
            <a:t>42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年度に建築した本庁舎を含め、他にも老朽化が進んでいる庁舎等があるが、規模が大きく、更新費用が多額になることから、今後も各建物の統合・移転等を検討していく必要がある。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また、体育館・プールの一人当たり面積が</a:t>
          </a:r>
          <a:r>
            <a:rPr kumimoji="1" lang="en-US" altLang="ja-JP" sz="1100" b="0" i="0" u="none" strike="noStrike" kern="0" cap="none" spc="0" normalizeH="0" baseline="0" noProof="0">
              <a:ln>
                <a:noFill/>
              </a:ln>
              <a:solidFill>
                <a:prstClr val="black"/>
              </a:solidFill>
              <a:effectLst/>
              <a:uLnTx/>
              <a:uFillTx/>
              <a:latin typeface="+mn-lt"/>
              <a:ea typeface="+mn-ea"/>
              <a:cs typeface="+mn-cs"/>
            </a:rPr>
            <a:t>H29</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H30</a:t>
          </a:r>
          <a:r>
            <a:rPr kumimoji="1" lang="ja-JP" altLang="ja-JP" sz="1100" b="0" i="0" u="none" strike="noStrike" kern="0" cap="none" spc="0" normalizeH="0" baseline="0" noProof="0">
              <a:ln>
                <a:noFill/>
              </a:ln>
              <a:solidFill>
                <a:prstClr val="black"/>
              </a:solidFill>
              <a:effectLst/>
              <a:uLnTx/>
              <a:uFillTx/>
              <a:latin typeface="+mn-lt"/>
              <a:ea typeface="+mn-ea"/>
              <a:cs typeface="+mn-cs"/>
            </a:rPr>
            <a:t>にかけて急増しているが、この増加は大規模改修等によるものではなく集計対象を公共施設状況調査で計上している体育施設以外のものも含めて計上してしまったために上昇している。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3006F7B-7D7A-4605-AB71-9A4FA253BFF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8A3043-F62E-4E2F-AC66-C77376C617B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75EA7D4-BE7E-4E2D-B7A3-9959D7D110F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B662D2F-33CA-4F6C-ADF5-71FB2B7CCC7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C66478C-C7FB-45B8-A1E4-A0465C4A2DB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18C74D7-25A6-43BC-BF77-86DED033580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5D22F2B-DE41-4212-BDED-68B8036F898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32991EF-D414-4FA5-A51A-02FE2C1F85C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4E9C0C3-48AE-4D35-803A-E0F19A47905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B7606B2-0992-4C31-A752-49D2538213B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63,564
62,773
180.29
31,412,801
29,859,574
1,364,792
16,179,300
23,226,829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44CF936-81D2-42A0-BB6E-A3FEDDEF7C5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C12C57A-DEE5-41BE-9FFC-C107E14BE87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A0FCA7D-ED0B-4525-8E62-CC24D754889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F64862A-8F3A-4AE4-9744-222AF9AF45D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A54B814-4C00-463A-AD3E-A29BC929041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1552053-DE98-463D-B177-73679DE6EA3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53A279D-0DCA-40DD-8068-FA2CE34ED748}"/>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0BD1248-7D14-497D-86C8-F71F7632E79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9E8CA04-292E-45F5-9E38-8FE7D13DC76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F70E012-9674-4F0B-98AC-E28F64F74C5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0071BDC-A089-42DB-B5C6-0A9610AB73D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02382C2-91F1-43F0-B15C-5CC67263BFB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12D26F0-8175-4BCC-82C5-948BC740322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1E93546-C2E6-4B31-B6BD-47BD914F4BB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75C9276-33A0-474F-8DB5-1BBC12CC63F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4144013-FAD4-4303-A28D-36FBD86CC22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E7D0354-F6B9-4B09-8B51-E38D1F16406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55FE29D-34CF-494C-9F14-37F38243B13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A5A44A2-2D02-430D-9EAC-445ABFD20A8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1D39C01-67B1-4C9B-B79E-2497AB2097E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EA301E8-7FF6-473E-AD6C-4999835C807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C78CA5E-8703-4320-B7F6-7581A0A83C5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EA47E16-1115-4798-8ADD-8D731F292741}"/>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B30FF073-FC1A-4BE2-BC0C-6D3E40952087}"/>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BE21A46-795A-48A7-A9C5-04031D863FE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9D66A2A-DB5F-4986-A135-BF3AA834F92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4BCA430-7D6B-45B8-BC2F-14E9AAA5473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AF68CD3-810B-46CC-94DD-0773A7DE75B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6D72E0A-4249-40DC-BF7B-1EBA18BEA82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1D67C19-A26A-464D-91D1-49AA800084C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EA6924E-146B-4C75-9D7A-B40B9B80446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409C8B4-B64A-4FCA-8CEA-169A7A6C8F5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4EE1BDC-6A14-4AA8-ADD9-9112A779752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32FDAE3-7A01-47D3-85C0-02BAA8265D4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67C19E5-3045-4EDF-95A7-1FD1A6FC8BC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5B5FA58-E170-44D2-AA5D-198B9EA2BD3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1EE8B12-5C38-483F-B1F4-8F7F4089CF8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ポイントの減で概ね前年度と同程度の数値となったが、類似団体平均を下回っている。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たな産業団地の整備による企業進出、法人市民税の確保が期待されるが、市税のさらなる収納率向上対策への積極的な取組や受益者負担の適正化として、使用料等の見直しによる収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56EE65D-551A-4EE6-AEF0-E15F56304ED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F3DAFE0-C47A-4483-80E5-813E02C8D1C9}"/>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0ACCD8A-7EDB-43F6-8FED-A79464F5A6F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D9F23BA-0788-469F-A8B7-6686ACA7A05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3B9368F-D9E1-428A-813E-1D3B6C9AD82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E194FA95-C361-43FC-BC95-92F91A23471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A9B5702-A971-4763-BF83-A1A7B1215E3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B825941-19C0-4A15-B32D-786307FCBF9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06E6946-C411-4E93-B268-BFBFAA159E0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D0E0D212-3A2F-4B02-8309-0727FC3DEE1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417ACFD7-E278-487B-B142-CEE7F36708D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7620C2E-E8E1-4497-835C-B08A531A1F1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C486E54B-C9A8-433F-83C6-4EE6491BA68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6C79BF3A-7A4D-4502-82F8-EBAA11049D2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ED5395C-2E50-4D04-80E4-428AD703C38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F40C1189-8B47-48D0-9C62-9EF723FA9A78}"/>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F0004CA4-2157-463C-9D1D-49643AA2AEA6}"/>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F4CB0FFB-68D6-4D7C-BAE3-32683C258602}"/>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EDF389A4-9FD2-4E42-8BEB-65657318FFD3}"/>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1504E3DF-B38F-48A1-801B-1BAFB7801E07}"/>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FABB9170-34C8-426F-9AF6-3368C3ED3319}"/>
            </a:ext>
          </a:extLst>
        </xdr:cNvPr>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E2104DCE-0882-487A-9438-C1A3712EB37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B54F0CBA-7662-4CED-9A98-39C4903FEA96}"/>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92428</xdr:rowOff>
    </xdr:to>
    <xdr:cxnSp macro="">
      <xdr:nvCxnSpPr>
        <xdr:cNvPr id="72" name="直線コネクタ 71">
          <a:extLst>
            <a:ext uri="{FF2B5EF4-FFF2-40B4-BE49-F238E27FC236}">
              <a16:creationId xmlns:a16="http://schemas.microsoft.com/office/drawing/2014/main" id="{19F80B63-4092-47F3-90E7-F512EACD5E01}"/>
            </a:ext>
          </a:extLst>
        </xdr:cNvPr>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9955053B-696C-444C-B58D-E8285C1C02AD}"/>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7F6629D8-C9DB-4271-9123-0D8068F8925E}"/>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33CEEE86-4A3B-4721-AEF9-BBD0D2C20F0F}"/>
            </a:ext>
          </a:extLst>
        </xdr:cNvPr>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A78D5F80-272E-458F-95E0-C23DBE6D5171}"/>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C070154B-A7E6-471B-9DE5-8C69F6E19906}"/>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EDC47260-6A4C-4549-8A17-1F69012F3355}"/>
            </a:ext>
          </a:extLst>
        </xdr:cNvPr>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E8586371-7843-4AE6-9960-BC6EE252F1A9}"/>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C655E52D-7D16-4C29-84A9-65026A9B015B}"/>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DBB2C63B-D8B0-45A5-8799-5BEB86C4A314}"/>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B0EFAB14-1EF3-4C7F-93B8-C8A9E76683EB}"/>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F5B011E-5CA9-4E49-8D70-9D1950A5C3E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2C096BE-5D04-4377-B44C-6EB2CF7AC5E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3381E5A-BE04-4714-9611-980361FF1C9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40E4816-A33D-4137-9457-A07A62E161F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5EF6471-F608-4FB6-929C-C89D060FBC5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EE8FD94F-745B-4307-A9CE-CDBAD4EEE2E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2EFFDD9C-B39D-473F-839F-CF7D90807B14}"/>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a16="http://schemas.microsoft.com/office/drawing/2014/main" id="{0EB88890-2903-43C4-818C-57EB2BC53778}"/>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a:extLst>
            <a:ext uri="{FF2B5EF4-FFF2-40B4-BE49-F238E27FC236}">
              <a16:creationId xmlns:a16="http://schemas.microsoft.com/office/drawing/2014/main" id="{78E24F9D-1809-45CA-B005-480417025EED}"/>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a:extLst>
            <a:ext uri="{FF2B5EF4-FFF2-40B4-BE49-F238E27FC236}">
              <a16:creationId xmlns:a16="http://schemas.microsoft.com/office/drawing/2014/main" id="{1DBE374A-D657-4786-9420-5F1B77F7DCD7}"/>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a:extLst>
            <a:ext uri="{FF2B5EF4-FFF2-40B4-BE49-F238E27FC236}">
              <a16:creationId xmlns:a16="http://schemas.microsoft.com/office/drawing/2014/main" id="{38AB7776-7E72-4A94-9E26-62A2FBB298C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D0DA099-7642-4254-8C39-9C8D50909ABA}"/>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691B73C-5BC0-4FE5-8C00-AC212AB0FE3A}"/>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CD6EFA2E-E7D4-45EA-8944-989EE527990C}"/>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id="{911F3B2B-4F92-43F0-8B7C-40E89A87B4E2}"/>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5569CE67-E682-4FBA-8233-D41A23C5A68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ACB2CB6-2B80-417A-A907-AEB9D7D8C7E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D4C31B7-165F-4347-9FCC-6ABAE9E48F9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9D782FA-75F0-464A-96BF-3EFDF4ACB72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B65D4439-FAD0-4FE4-AD5A-8EA03CFA6A6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66F0E1C-8783-400F-9424-4C2E7309B6B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D82DA20-4853-4029-B091-6844A122A08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1EEBDBA-5D47-41D7-86CF-B690F434AE9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30CF991-102E-44D4-B6F3-07E6D5EAD7C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808A1E5-3519-456B-B08F-B1AAA76BF21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BA678C6-D608-4174-B770-8E7D46909CE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67737502-F923-4E44-90E4-EE034B26D2B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4E13169-160D-4B9E-83B2-A5C9A2AE65C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交付税や臨時財政対策債の影響により、経常一般財源収入額が前年度と比べて増加し、また経常経費では、常勤職員の若年化により人件費が、起債償還期間の延長により公債費が減少した。これらの要因により、経常収支比率は大幅に改善され、類似団体平均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今後も地方税全般のさらなる徴収率向上を図るとともに、受益者負担の適正化として使用料等の見直しによる歳入確保に努める。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また、藤岡市行政改革大綱に基づき、人口減少社会に適応するため、組織体制や予算規模等におけるスリム化を図り、事務事業のさらなる効率化を進め、経常経費の縮減に努める。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118B50E-5C45-421C-8167-83CA60C46D1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13CDE8E2-B4FC-48C8-AC49-B7F3E3977DA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AEDA7649-CD48-4042-9C89-3C176FD0D1E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62792907-8EA8-45E2-A475-52CBF443924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C194B52D-02F4-40EC-B737-63E25DC1DFB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5264DC4C-838F-426B-8874-1E971CD57E0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5A3D3B7-F6C6-4F8C-9100-205C9FD6B3F5}"/>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69903F48-15C2-4F7A-A080-6B7C3908F71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EB61A00-59D9-4CB1-8E6E-066A07EAD6D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DA217AE9-4612-405A-AA11-4CF1F553C305}"/>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C1F4464-3BD6-4FB5-8CFB-48C219D32E6A}"/>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DD74FBDC-137B-4456-A251-F4431D78956A}"/>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774BAE1-B556-4CF4-B4E9-48C78C4E86D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89E77BA-355F-4E03-90A6-9BA4330576E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2729470-9972-4BC9-828F-9492740964C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FC6B466C-7E24-4CA4-AC01-938B92DBC43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a:extLst>
            <a:ext uri="{FF2B5EF4-FFF2-40B4-BE49-F238E27FC236}">
              <a16:creationId xmlns:a16="http://schemas.microsoft.com/office/drawing/2014/main" id="{0FF4D76C-6F0B-48A4-937D-2E88D88D880D}"/>
            </a:ext>
          </a:extLst>
        </xdr:cNvPr>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a:extLst>
            <a:ext uri="{FF2B5EF4-FFF2-40B4-BE49-F238E27FC236}">
              <a16:creationId xmlns:a16="http://schemas.microsoft.com/office/drawing/2014/main" id="{01F24D89-B931-4D35-ADDC-F3A89A5691AB}"/>
            </a:ext>
          </a:extLst>
        </xdr:cNvPr>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a:extLst>
            <a:ext uri="{FF2B5EF4-FFF2-40B4-BE49-F238E27FC236}">
              <a16:creationId xmlns:a16="http://schemas.microsoft.com/office/drawing/2014/main" id="{E10D37E4-4D09-4794-9BDA-F7E1884F1AD1}"/>
            </a:ext>
          </a:extLst>
        </xdr:cNvPr>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a:extLst>
            <a:ext uri="{FF2B5EF4-FFF2-40B4-BE49-F238E27FC236}">
              <a16:creationId xmlns:a16="http://schemas.microsoft.com/office/drawing/2014/main" id="{A4FD70F1-C56B-4720-8A6A-356404ACDF34}"/>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a:extLst>
            <a:ext uri="{FF2B5EF4-FFF2-40B4-BE49-F238E27FC236}">
              <a16:creationId xmlns:a16="http://schemas.microsoft.com/office/drawing/2014/main" id="{B094050D-5E4E-4EF8-94A8-F761BA898D28}"/>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64</xdr:row>
      <xdr:rowOff>87630</xdr:rowOff>
    </xdr:to>
    <xdr:cxnSp macro="">
      <xdr:nvCxnSpPr>
        <xdr:cNvPr id="132" name="直線コネクタ 131">
          <a:extLst>
            <a:ext uri="{FF2B5EF4-FFF2-40B4-BE49-F238E27FC236}">
              <a16:creationId xmlns:a16="http://schemas.microsoft.com/office/drawing/2014/main" id="{B7B4E69B-5E17-4F7E-BC6A-559223FE9988}"/>
            </a:ext>
          </a:extLst>
        </xdr:cNvPr>
        <xdr:cNvCxnSpPr/>
      </xdr:nvCxnSpPr>
      <xdr:spPr>
        <a:xfrm flipV="1">
          <a:off x="4114800" y="10360660"/>
          <a:ext cx="8382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40657</xdr:rowOff>
    </xdr:from>
    <xdr:ext cx="762000" cy="259045"/>
    <xdr:sp macro="" textlink="">
      <xdr:nvSpPr>
        <xdr:cNvPr id="133" name="財政構造の弾力性平均値テキスト">
          <a:extLst>
            <a:ext uri="{FF2B5EF4-FFF2-40B4-BE49-F238E27FC236}">
              <a16:creationId xmlns:a16="http://schemas.microsoft.com/office/drawing/2014/main" id="{18D68E32-E90F-4B5A-852D-D4A8D775E8A1}"/>
            </a:ext>
          </a:extLst>
        </xdr:cNvPr>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a:extLst>
            <a:ext uri="{FF2B5EF4-FFF2-40B4-BE49-F238E27FC236}">
              <a16:creationId xmlns:a16="http://schemas.microsoft.com/office/drawing/2014/main" id="{1FDAC849-6714-46BE-A295-82B6E51E727A}"/>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66</xdr:row>
      <xdr:rowOff>106680</xdr:rowOff>
    </xdr:to>
    <xdr:cxnSp macro="">
      <xdr:nvCxnSpPr>
        <xdr:cNvPr id="135" name="直線コネクタ 134">
          <a:extLst>
            <a:ext uri="{FF2B5EF4-FFF2-40B4-BE49-F238E27FC236}">
              <a16:creationId xmlns:a16="http://schemas.microsoft.com/office/drawing/2014/main" id="{E9CE3AE6-D3AB-42B9-8FB6-0890562461FC}"/>
            </a:ext>
          </a:extLst>
        </xdr:cNvPr>
        <xdr:cNvCxnSpPr/>
      </xdr:nvCxnSpPr>
      <xdr:spPr>
        <a:xfrm flipV="1">
          <a:off x="3225800" y="1106043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6" name="フローチャート: 判断 135">
          <a:extLst>
            <a:ext uri="{FF2B5EF4-FFF2-40B4-BE49-F238E27FC236}">
              <a16:creationId xmlns:a16="http://schemas.microsoft.com/office/drawing/2014/main" id="{8BE7F38A-8C1C-442A-AE15-0C47A523D054}"/>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7" name="テキスト ボックス 136">
          <a:extLst>
            <a:ext uri="{FF2B5EF4-FFF2-40B4-BE49-F238E27FC236}">
              <a16:creationId xmlns:a16="http://schemas.microsoft.com/office/drawing/2014/main" id="{9DE67A15-DC99-421A-BA39-52A3F91B3D8E}"/>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42333</xdr:rowOff>
    </xdr:from>
    <xdr:to>
      <xdr:col>15</xdr:col>
      <xdr:colOff>82550</xdr:colOff>
      <xdr:row>66</xdr:row>
      <xdr:rowOff>106680</xdr:rowOff>
    </xdr:to>
    <xdr:cxnSp macro="">
      <xdr:nvCxnSpPr>
        <xdr:cNvPr id="138" name="直線コネクタ 137">
          <a:extLst>
            <a:ext uri="{FF2B5EF4-FFF2-40B4-BE49-F238E27FC236}">
              <a16:creationId xmlns:a16="http://schemas.microsoft.com/office/drawing/2014/main" id="{EB49EDD6-7C65-4A5F-901A-46C328CF5954}"/>
            </a:ext>
          </a:extLst>
        </xdr:cNvPr>
        <xdr:cNvCxnSpPr/>
      </xdr:nvCxnSpPr>
      <xdr:spPr>
        <a:xfrm>
          <a:off x="2336800" y="113580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9" name="フローチャート: 判断 138">
          <a:extLst>
            <a:ext uri="{FF2B5EF4-FFF2-40B4-BE49-F238E27FC236}">
              <a16:creationId xmlns:a16="http://schemas.microsoft.com/office/drawing/2014/main" id="{B6822FC5-2178-4234-844D-F0227BE407D8}"/>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0" name="テキスト ボックス 139">
          <a:extLst>
            <a:ext uri="{FF2B5EF4-FFF2-40B4-BE49-F238E27FC236}">
              <a16:creationId xmlns:a16="http://schemas.microsoft.com/office/drawing/2014/main" id="{3483AD9F-C768-439C-A549-1CFBB7FAD652}"/>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6F44B043-EC81-4493-8DD2-EF9E8621E25D}"/>
            </a:ext>
          </a:extLst>
        </xdr:cNvPr>
        <xdr:cNvCxnSpPr/>
      </xdr:nvCxnSpPr>
      <xdr:spPr>
        <a:xfrm flipV="1">
          <a:off x="1447800" y="1135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2" name="フローチャート: 判断 141">
          <a:extLst>
            <a:ext uri="{FF2B5EF4-FFF2-40B4-BE49-F238E27FC236}">
              <a16:creationId xmlns:a16="http://schemas.microsoft.com/office/drawing/2014/main" id="{BBA963DD-B47F-4732-B6BB-5637DCC99F14}"/>
            </a:ext>
          </a:extLst>
        </xdr:cNvPr>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43" name="テキスト ボックス 142">
          <a:extLst>
            <a:ext uri="{FF2B5EF4-FFF2-40B4-BE49-F238E27FC236}">
              <a16:creationId xmlns:a16="http://schemas.microsoft.com/office/drawing/2014/main" id="{57989258-F035-4C9A-AE85-E7CE11D09D9F}"/>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a:extLst>
            <a:ext uri="{FF2B5EF4-FFF2-40B4-BE49-F238E27FC236}">
              <a16:creationId xmlns:a16="http://schemas.microsoft.com/office/drawing/2014/main" id="{9CA9245E-9F6B-431B-B74B-70887B8BC54B}"/>
            </a:ext>
          </a:extLst>
        </xdr:cNvPr>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45" name="テキスト ボックス 144">
          <a:extLst>
            <a:ext uri="{FF2B5EF4-FFF2-40B4-BE49-F238E27FC236}">
              <a16:creationId xmlns:a16="http://schemas.microsoft.com/office/drawing/2014/main" id="{45EE7ABF-C34B-463E-AF3D-29A273CF8435}"/>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20145F9-8047-4276-A3AA-8043FDC4630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799B595-CAD6-497C-965B-F45C49FEA07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8E43D1F-3C92-4E19-8BE4-2325C025C8A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387E708-5B7A-4961-B010-E380A0258D2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C37020D-C41D-499C-B61C-4EA86A9C399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a:extLst>
            <a:ext uri="{FF2B5EF4-FFF2-40B4-BE49-F238E27FC236}">
              <a16:creationId xmlns:a16="http://schemas.microsoft.com/office/drawing/2014/main" id="{10B5F821-7518-43A4-AA8C-3EA07CDCF517}"/>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52" name="財政構造の弾力性該当値テキスト">
          <a:extLst>
            <a:ext uri="{FF2B5EF4-FFF2-40B4-BE49-F238E27FC236}">
              <a16:creationId xmlns:a16="http://schemas.microsoft.com/office/drawing/2014/main" id="{45D0D007-C93F-4DB0-A174-A39BA2A836C1}"/>
            </a:ext>
          </a:extLst>
        </xdr:cNvPr>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3" name="楕円 152">
          <a:extLst>
            <a:ext uri="{FF2B5EF4-FFF2-40B4-BE49-F238E27FC236}">
              <a16:creationId xmlns:a16="http://schemas.microsoft.com/office/drawing/2014/main" id="{6D85142C-2378-48B5-898A-F1A7F4530459}"/>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4" name="テキスト ボックス 153">
          <a:extLst>
            <a:ext uri="{FF2B5EF4-FFF2-40B4-BE49-F238E27FC236}">
              <a16:creationId xmlns:a16="http://schemas.microsoft.com/office/drawing/2014/main" id="{ACDB6866-6977-4568-A27B-0BD0F440562E}"/>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5" name="楕円 154">
          <a:extLst>
            <a:ext uri="{FF2B5EF4-FFF2-40B4-BE49-F238E27FC236}">
              <a16:creationId xmlns:a16="http://schemas.microsoft.com/office/drawing/2014/main" id="{595384D5-175A-44A6-A892-AFF029CD0DFE}"/>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6" name="テキスト ボックス 155">
          <a:extLst>
            <a:ext uri="{FF2B5EF4-FFF2-40B4-BE49-F238E27FC236}">
              <a16:creationId xmlns:a16="http://schemas.microsoft.com/office/drawing/2014/main" id="{8FA68120-14BF-4905-BDDE-120D1C3CA3D3}"/>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162983</xdr:rowOff>
    </xdr:from>
    <xdr:to>
      <xdr:col>11</xdr:col>
      <xdr:colOff>82550</xdr:colOff>
      <xdr:row>66</xdr:row>
      <xdr:rowOff>93133</xdr:rowOff>
    </xdr:to>
    <xdr:sp macro="" textlink="">
      <xdr:nvSpPr>
        <xdr:cNvPr id="157" name="楕円 156">
          <a:extLst>
            <a:ext uri="{FF2B5EF4-FFF2-40B4-BE49-F238E27FC236}">
              <a16:creationId xmlns:a16="http://schemas.microsoft.com/office/drawing/2014/main" id="{C7CB5DDE-AB37-45F5-BCD7-E2AD5EB42551}"/>
            </a:ext>
          </a:extLst>
        </xdr:cNvPr>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58" name="テキスト ボックス 157">
          <a:extLst>
            <a:ext uri="{FF2B5EF4-FFF2-40B4-BE49-F238E27FC236}">
              <a16:creationId xmlns:a16="http://schemas.microsoft.com/office/drawing/2014/main" id="{092FA586-E644-4459-B8A5-A80A6A713B8C}"/>
            </a:ext>
          </a:extLst>
        </xdr:cNvPr>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59" name="楕円 158">
          <a:extLst>
            <a:ext uri="{FF2B5EF4-FFF2-40B4-BE49-F238E27FC236}">
              <a16:creationId xmlns:a16="http://schemas.microsoft.com/office/drawing/2014/main" id="{5FB7B1D6-49CE-47EF-861B-C696D25CE470}"/>
            </a:ext>
          </a:extLst>
        </xdr:cNvPr>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60" name="テキスト ボックス 159">
          <a:extLst>
            <a:ext uri="{FF2B5EF4-FFF2-40B4-BE49-F238E27FC236}">
              <a16:creationId xmlns:a16="http://schemas.microsoft.com/office/drawing/2014/main" id="{5307745F-C5FA-4EFB-9689-AFE2B318F58E}"/>
            </a:ext>
          </a:extLst>
        </xdr:cNvPr>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B66EBB2-CB4F-4552-8D6E-80352F297CF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F004D9E3-2DB6-459C-A7C3-9BB205D1147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F9E6815D-B930-4438-9746-CF16B824A6A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EE68C190-FD9B-40F7-8F63-A434B600BFA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7CF219A-6178-4BE0-8EC9-E82617EA04B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D99DDA7-F9EC-40A2-882F-DDC2F888070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9A30EA92-62DD-4151-9DC2-9A75842BD6F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EDE867A-065D-4CF7-9522-4C3FD0589CC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157F08D-08E2-46A5-9E1F-5853BFC98F3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EA89F55-C820-4321-8E0F-243CF137C26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FE4FC33-E902-47F7-8E01-9033FF97181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03D7B8B-0EAA-4DBE-B724-22076B4CBEC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22ECC4E-FA45-4395-87E0-B5829D34227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団塊世代の退職及び若年層職員の増により減少傾向にある。また、類似団体平均と比べて低い決算額となっている要因としては、市内にある幼稚園・保育園・認定こども園の大部分を民間で行っていることが影響している。今後も各方面の民間活力の導入を促進し、適切な事業実施や自治体事業の在り方を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一方で、物件費については、藤岡市行政改革大綱に基づき、業務の民間委託を進め、職員人件費等から委託料へのシフトが起きているため増加傾向にある。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A6ECE023-251C-44B0-9DBB-69707B3E62C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3E7CB88-9C44-490F-8C6A-DFABE6552CB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D13E455D-32D1-463A-92EB-1488C9CBA80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7D0EA1C9-404A-442F-8191-B554136DA801}"/>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B0AE54FC-15DD-4F94-96BC-D6177666C57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73D36E99-DD0C-4A14-BF7C-7C16EBFE28F6}"/>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808E7A19-F519-4378-9CB5-670AA0E54E21}"/>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4459C1FA-CA31-4DBD-BC2C-DC2C15CD4576}"/>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7E920500-147C-433C-A142-DA2636006632}"/>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72BF52B0-8E2D-4EFF-839C-470001F1EFB3}"/>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FAED7E64-69EF-43ED-B1FE-3A36A3439444}"/>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A761235C-0F32-49EC-AAC7-549D667C552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534554FE-65FB-4B10-889F-4BEBB2E9162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E4CA5000-47CD-46A8-824C-82C97510908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a:extLst>
            <a:ext uri="{FF2B5EF4-FFF2-40B4-BE49-F238E27FC236}">
              <a16:creationId xmlns:a16="http://schemas.microsoft.com/office/drawing/2014/main" id="{FF056BA7-5EDB-47FD-92BE-26D9AD2EDCC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a:extLst>
            <a:ext uri="{FF2B5EF4-FFF2-40B4-BE49-F238E27FC236}">
              <a16:creationId xmlns:a16="http://schemas.microsoft.com/office/drawing/2014/main" id="{C25C1027-6327-4973-A466-96774E9F45A1}"/>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a:extLst>
            <a:ext uri="{FF2B5EF4-FFF2-40B4-BE49-F238E27FC236}">
              <a16:creationId xmlns:a16="http://schemas.microsoft.com/office/drawing/2014/main" id="{32DFCDCD-8FE9-4412-A585-73C43970879F}"/>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a:extLst>
            <a:ext uri="{FF2B5EF4-FFF2-40B4-BE49-F238E27FC236}">
              <a16:creationId xmlns:a16="http://schemas.microsoft.com/office/drawing/2014/main" id="{2F9331B3-4660-4B40-B5E7-E8FE80F6D10D}"/>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a:extLst>
            <a:ext uri="{FF2B5EF4-FFF2-40B4-BE49-F238E27FC236}">
              <a16:creationId xmlns:a16="http://schemas.microsoft.com/office/drawing/2014/main" id="{85E72878-B978-44C6-A3EA-90F8C332FAD8}"/>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132561</xdr:rowOff>
    </xdr:from>
    <xdr:to>
      <xdr:col>23</xdr:col>
      <xdr:colOff>133350</xdr:colOff>
      <xdr:row>81</xdr:row>
      <xdr:rowOff>153574</xdr:rowOff>
    </xdr:to>
    <xdr:cxnSp macro="">
      <xdr:nvCxnSpPr>
        <xdr:cNvPr id="193" name="直線コネクタ 192">
          <a:extLst>
            <a:ext uri="{FF2B5EF4-FFF2-40B4-BE49-F238E27FC236}">
              <a16:creationId xmlns:a16="http://schemas.microsoft.com/office/drawing/2014/main" id="{D23D9607-EE5A-4EFD-9548-44FF2CB1E0F4}"/>
            </a:ext>
          </a:extLst>
        </xdr:cNvPr>
        <xdr:cNvCxnSpPr/>
      </xdr:nvCxnSpPr>
      <xdr:spPr>
        <a:xfrm flipV="1">
          <a:off x="4114800" y="14020011"/>
          <a:ext cx="838200" cy="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4" name="人件費・物件費等の状況平均値テキスト">
          <a:extLst>
            <a:ext uri="{FF2B5EF4-FFF2-40B4-BE49-F238E27FC236}">
              <a16:creationId xmlns:a16="http://schemas.microsoft.com/office/drawing/2014/main" id="{491EBF1E-769C-4AB2-9497-D4A33C06BA55}"/>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a:extLst>
            <a:ext uri="{FF2B5EF4-FFF2-40B4-BE49-F238E27FC236}">
              <a16:creationId xmlns:a16="http://schemas.microsoft.com/office/drawing/2014/main" id="{60F3C03A-5EDB-44F5-8CE8-7A62A3BD5576}"/>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50529</xdr:rowOff>
    </xdr:from>
    <xdr:to>
      <xdr:col>19</xdr:col>
      <xdr:colOff>133350</xdr:colOff>
      <xdr:row>81</xdr:row>
      <xdr:rowOff>153574</xdr:rowOff>
    </xdr:to>
    <xdr:cxnSp macro="">
      <xdr:nvCxnSpPr>
        <xdr:cNvPr id="196" name="直線コネクタ 195">
          <a:extLst>
            <a:ext uri="{FF2B5EF4-FFF2-40B4-BE49-F238E27FC236}">
              <a16:creationId xmlns:a16="http://schemas.microsoft.com/office/drawing/2014/main" id="{D68F8F4B-D57E-4BFA-8790-430F27B5443A}"/>
            </a:ext>
          </a:extLst>
        </xdr:cNvPr>
        <xdr:cNvCxnSpPr/>
      </xdr:nvCxnSpPr>
      <xdr:spPr>
        <a:xfrm>
          <a:off x="3225800" y="13937979"/>
          <a:ext cx="889000" cy="10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7" name="フローチャート: 判断 196">
          <a:extLst>
            <a:ext uri="{FF2B5EF4-FFF2-40B4-BE49-F238E27FC236}">
              <a16:creationId xmlns:a16="http://schemas.microsoft.com/office/drawing/2014/main" id="{E82CB4BC-9236-4D58-9D44-4407D0A49205}"/>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8" name="テキスト ボックス 197">
          <a:extLst>
            <a:ext uri="{FF2B5EF4-FFF2-40B4-BE49-F238E27FC236}">
              <a16:creationId xmlns:a16="http://schemas.microsoft.com/office/drawing/2014/main" id="{3DA6E3BE-9436-4227-9B8A-5A34707731F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4634</xdr:rowOff>
    </xdr:from>
    <xdr:to>
      <xdr:col>15</xdr:col>
      <xdr:colOff>82550</xdr:colOff>
      <xdr:row>81</xdr:row>
      <xdr:rowOff>50529</xdr:rowOff>
    </xdr:to>
    <xdr:cxnSp macro="">
      <xdr:nvCxnSpPr>
        <xdr:cNvPr id="199" name="直線コネクタ 198">
          <a:extLst>
            <a:ext uri="{FF2B5EF4-FFF2-40B4-BE49-F238E27FC236}">
              <a16:creationId xmlns:a16="http://schemas.microsoft.com/office/drawing/2014/main" id="{00B5F782-0C17-40C2-AD80-527A4BD4BFDB}"/>
            </a:ext>
          </a:extLst>
        </xdr:cNvPr>
        <xdr:cNvCxnSpPr/>
      </xdr:nvCxnSpPr>
      <xdr:spPr>
        <a:xfrm>
          <a:off x="2336800" y="13892084"/>
          <a:ext cx="889000" cy="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200" name="フローチャート: 判断 199">
          <a:extLst>
            <a:ext uri="{FF2B5EF4-FFF2-40B4-BE49-F238E27FC236}">
              <a16:creationId xmlns:a16="http://schemas.microsoft.com/office/drawing/2014/main" id="{7CB2B62B-F3D8-45D3-B12A-FC0E42E410C3}"/>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201" name="テキスト ボックス 200">
          <a:extLst>
            <a:ext uri="{FF2B5EF4-FFF2-40B4-BE49-F238E27FC236}">
              <a16:creationId xmlns:a16="http://schemas.microsoft.com/office/drawing/2014/main" id="{A4BFB54F-9097-48EF-BC22-FADDC740F9EF}"/>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161393</xdr:rowOff>
    </xdr:from>
    <xdr:to>
      <xdr:col>11</xdr:col>
      <xdr:colOff>31750</xdr:colOff>
      <xdr:row>81</xdr:row>
      <xdr:rowOff>4634</xdr:rowOff>
    </xdr:to>
    <xdr:cxnSp macro="">
      <xdr:nvCxnSpPr>
        <xdr:cNvPr id="202" name="直線コネクタ 201">
          <a:extLst>
            <a:ext uri="{FF2B5EF4-FFF2-40B4-BE49-F238E27FC236}">
              <a16:creationId xmlns:a16="http://schemas.microsoft.com/office/drawing/2014/main" id="{2BD37CF1-2C98-475B-B7B2-620D4227A77A}"/>
            </a:ext>
          </a:extLst>
        </xdr:cNvPr>
        <xdr:cNvCxnSpPr/>
      </xdr:nvCxnSpPr>
      <xdr:spPr>
        <a:xfrm>
          <a:off x="1447800" y="13877393"/>
          <a:ext cx="8890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3" name="フローチャート: 判断 202">
          <a:extLst>
            <a:ext uri="{FF2B5EF4-FFF2-40B4-BE49-F238E27FC236}">
              <a16:creationId xmlns:a16="http://schemas.microsoft.com/office/drawing/2014/main" id="{B61D2A0C-4F1B-420F-A3B6-62E9D996F35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4" name="テキスト ボックス 203">
          <a:extLst>
            <a:ext uri="{FF2B5EF4-FFF2-40B4-BE49-F238E27FC236}">
              <a16:creationId xmlns:a16="http://schemas.microsoft.com/office/drawing/2014/main" id="{1B7BFD3C-7AD0-426A-84FC-1C7B7707E819}"/>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5" name="フローチャート: 判断 204">
          <a:extLst>
            <a:ext uri="{FF2B5EF4-FFF2-40B4-BE49-F238E27FC236}">
              <a16:creationId xmlns:a16="http://schemas.microsoft.com/office/drawing/2014/main" id="{EA40B949-B2FD-456F-8EDB-AF21B6C9438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6" name="テキスト ボックス 205">
          <a:extLst>
            <a:ext uri="{FF2B5EF4-FFF2-40B4-BE49-F238E27FC236}">
              <a16:creationId xmlns:a16="http://schemas.microsoft.com/office/drawing/2014/main" id="{1716EFA8-AA12-497B-A21C-5F5978ADDF65}"/>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2B3F7F1A-3D48-44FC-A6E8-36B6E19BD75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D566DF8-238A-44A6-80A3-13AB08A0659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4513EF2-B350-43BF-8330-790A341F25D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50A54AC-0158-45DA-A23C-E964452E998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5E66E62-DE40-4F7D-B674-3A784DE9D1C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81761</xdr:rowOff>
    </xdr:from>
    <xdr:to>
      <xdr:col>23</xdr:col>
      <xdr:colOff>184150</xdr:colOff>
      <xdr:row>82</xdr:row>
      <xdr:rowOff>11911</xdr:rowOff>
    </xdr:to>
    <xdr:sp macro="" textlink="">
      <xdr:nvSpPr>
        <xdr:cNvPr id="212" name="楕円 211">
          <a:extLst>
            <a:ext uri="{FF2B5EF4-FFF2-40B4-BE49-F238E27FC236}">
              <a16:creationId xmlns:a16="http://schemas.microsoft.com/office/drawing/2014/main" id="{96A3F880-ACC0-4007-977D-7B216733B871}"/>
            </a:ext>
          </a:extLst>
        </xdr:cNvPr>
        <xdr:cNvSpPr/>
      </xdr:nvSpPr>
      <xdr:spPr>
        <a:xfrm>
          <a:off x="4902200" y="139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98288</xdr:rowOff>
    </xdr:from>
    <xdr:ext cx="762000" cy="259045"/>
    <xdr:sp macro="" textlink="">
      <xdr:nvSpPr>
        <xdr:cNvPr id="213" name="人件費・物件費等の状況該当値テキスト">
          <a:extLst>
            <a:ext uri="{FF2B5EF4-FFF2-40B4-BE49-F238E27FC236}">
              <a16:creationId xmlns:a16="http://schemas.microsoft.com/office/drawing/2014/main" id="{90100DBE-BE5D-45AB-895A-189F35FF550B}"/>
            </a:ext>
          </a:extLst>
        </xdr:cNvPr>
        <xdr:cNvSpPr txBox="1"/>
      </xdr:nvSpPr>
      <xdr:spPr>
        <a:xfrm>
          <a:off x="5041900" y="1381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102774</xdr:rowOff>
    </xdr:from>
    <xdr:to>
      <xdr:col>19</xdr:col>
      <xdr:colOff>184150</xdr:colOff>
      <xdr:row>82</xdr:row>
      <xdr:rowOff>32924</xdr:rowOff>
    </xdr:to>
    <xdr:sp macro="" textlink="">
      <xdr:nvSpPr>
        <xdr:cNvPr id="214" name="楕円 213">
          <a:extLst>
            <a:ext uri="{FF2B5EF4-FFF2-40B4-BE49-F238E27FC236}">
              <a16:creationId xmlns:a16="http://schemas.microsoft.com/office/drawing/2014/main" id="{02AE3E2F-44B5-4525-9F8C-A6DA601AAF62}"/>
            </a:ext>
          </a:extLst>
        </xdr:cNvPr>
        <xdr:cNvSpPr/>
      </xdr:nvSpPr>
      <xdr:spPr>
        <a:xfrm>
          <a:off x="4064000" y="139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43101</xdr:rowOff>
    </xdr:from>
    <xdr:ext cx="736600" cy="259045"/>
    <xdr:sp macro="" textlink="">
      <xdr:nvSpPr>
        <xdr:cNvPr id="215" name="テキスト ボックス 214">
          <a:extLst>
            <a:ext uri="{FF2B5EF4-FFF2-40B4-BE49-F238E27FC236}">
              <a16:creationId xmlns:a16="http://schemas.microsoft.com/office/drawing/2014/main" id="{E1B94370-4D1B-4B71-9F88-8B42586374D2}"/>
            </a:ext>
          </a:extLst>
        </xdr:cNvPr>
        <xdr:cNvSpPr txBox="1"/>
      </xdr:nvSpPr>
      <xdr:spPr>
        <a:xfrm>
          <a:off x="3733800" y="1375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171179</xdr:rowOff>
    </xdr:from>
    <xdr:to>
      <xdr:col>15</xdr:col>
      <xdr:colOff>133350</xdr:colOff>
      <xdr:row>81</xdr:row>
      <xdr:rowOff>101329</xdr:rowOff>
    </xdr:to>
    <xdr:sp macro="" textlink="">
      <xdr:nvSpPr>
        <xdr:cNvPr id="216" name="楕円 215">
          <a:extLst>
            <a:ext uri="{FF2B5EF4-FFF2-40B4-BE49-F238E27FC236}">
              <a16:creationId xmlns:a16="http://schemas.microsoft.com/office/drawing/2014/main" id="{00E7D11B-A22E-4ECD-86A3-01001F24D615}"/>
            </a:ext>
          </a:extLst>
        </xdr:cNvPr>
        <xdr:cNvSpPr/>
      </xdr:nvSpPr>
      <xdr:spPr>
        <a:xfrm>
          <a:off x="3175000" y="138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111506</xdr:rowOff>
    </xdr:from>
    <xdr:ext cx="762000" cy="259045"/>
    <xdr:sp macro="" textlink="">
      <xdr:nvSpPr>
        <xdr:cNvPr id="217" name="テキスト ボックス 216">
          <a:extLst>
            <a:ext uri="{FF2B5EF4-FFF2-40B4-BE49-F238E27FC236}">
              <a16:creationId xmlns:a16="http://schemas.microsoft.com/office/drawing/2014/main" id="{928ECA5D-F085-41AB-9741-DA20162561DC}"/>
            </a:ext>
          </a:extLst>
        </xdr:cNvPr>
        <xdr:cNvSpPr txBox="1"/>
      </xdr:nvSpPr>
      <xdr:spPr>
        <a:xfrm>
          <a:off x="2844800" y="1365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125284</xdr:rowOff>
    </xdr:from>
    <xdr:to>
      <xdr:col>11</xdr:col>
      <xdr:colOff>82550</xdr:colOff>
      <xdr:row>81</xdr:row>
      <xdr:rowOff>55434</xdr:rowOff>
    </xdr:to>
    <xdr:sp macro="" textlink="">
      <xdr:nvSpPr>
        <xdr:cNvPr id="218" name="楕円 217">
          <a:extLst>
            <a:ext uri="{FF2B5EF4-FFF2-40B4-BE49-F238E27FC236}">
              <a16:creationId xmlns:a16="http://schemas.microsoft.com/office/drawing/2014/main" id="{3231F4C6-D26E-4EAB-B7F7-533B01DB6A3A}"/>
            </a:ext>
          </a:extLst>
        </xdr:cNvPr>
        <xdr:cNvSpPr/>
      </xdr:nvSpPr>
      <xdr:spPr>
        <a:xfrm>
          <a:off x="2286000" y="138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65611</xdr:rowOff>
    </xdr:from>
    <xdr:ext cx="762000" cy="259045"/>
    <xdr:sp macro="" textlink="">
      <xdr:nvSpPr>
        <xdr:cNvPr id="219" name="テキスト ボックス 218">
          <a:extLst>
            <a:ext uri="{FF2B5EF4-FFF2-40B4-BE49-F238E27FC236}">
              <a16:creationId xmlns:a16="http://schemas.microsoft.com/office/drawing/2014/main" id="{710983AD-110E-4B4D-B969-0553D062843E}"/>
            </a:ext>
          </a:extLst>
        </xdr:cNvPr>
        <xdr:cNvSpPr txBox="1"/>
      </xdr:nvSpPr>
      <xdr:spPr>
        <a:xfrm>
          <a:off x="1955800" y="1361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110593</xdr:rowOff>
    </xdr:from>
    <xdr:to>
      <xdr:col>7</xdr:col>
      <xdr:colOff>31750</xdr:colOff>
      <xdr:row>81</xdr:row>
      <xdr:rowOff>40743</xdr:rowOff>
    </xdr:to>
    <xdr:sp macro="" textlink="">
      <xdr:nvSpPr>
        <xdr:cNvPr id="220" name="楕円 219">
          <a:extLst>
            <a:ext uri="{FF2B5EF4-FFF2-40B4-BE49-F238E27FC236}">
              <a16:creationId xmlns:a16="http://schemas.microsoft.com/office/drawing/2014/main" id="{B3C8BD06-FEEF-4433-B5B4-A997CFCB8C65}"/>
            </a:ext>
          </a:extLst>
        </xdr:cNvPr>
        <xdr:cNvSpPr/>
      </xdr:nvSpPr>
      <xdr:spPr>
        <a:xfrm>
          <a:off x="1397000" y="138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50920</xdr:rowOff>
    </xdr:from>
    <xdr:ext cx="762000" cy="259045"/>
    <xdr:sp macro="" textlink="">
      <xdr:nvSpPr>
        <xdr:cNvPr id="221" name="テキスト ボックス 220">
          <a:extLst>
            <a:ext uri="{FF2B5EF4-FFF2-40B4-BE49-F238E27FC236}">
              <a16:creationId xmlns:a16="http://schemas.microsoft.com/office/drawing/2014/main" id="{752CB121-FE0C-4009-9E1F-3D6D951B83DD}"/>
            </a:ext>
          </a:extLst>
        </xdr:cNvPr>
        <xdr:cNvSpPr txBox="1"/>
      </xdr:nvSpPr>
      <xdr:spPr>
        <a:xfrm>
          <a:off x="1066800" y="1359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CDFFCB6-043E-4F2B-9D11-CF84D333B07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60E1452C-9709-43F8-9C97-A9C12A7F54C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920D1709-C60B-4261-AF9C-59C8E5C7C81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C52118C-E166-4E64-A43C-9A715906F63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653E830-DF49-48C0-8457-8B49E46A924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023CE62-1687-4DCF-A07A-8C11BB69ABA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6F63798-1C40-48A0-BB1C-716BAD0DE2B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9DBC2A9-6317-4A69-87A4-8865030A7C0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7FA67E8-9ADC-44B3-8082-BA2801D08B0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40966DC-A1FF-4FCF-842B-4D309308984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D253440-968E-4BED-B93E-F7D4DF0BCEF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6BD2A0D-2631-4022-BE36-7D4778AEE65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B4C263D-D2B0-46B4-95B7-A563ACA36E3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これまでも給与の適正化に努めてきたが、類似団体平均よりやや高い水準となっている。</a:t>
          </a:r>
        </a:p>
        <a:p>
          <a:r>
            <a:rPr kumimoji="1" lang="ja-JP" altLang="en-US" sz="1300" baseline="0">
              <a:latin typeface="ＭＳ Ｐゴシック" panose="020B0600070205080204" pitchFamily="50" charset="-128"/>
              <a:ea typeface="ＭＳ Ｐゴシック" panose="020B0600070205080204" pitchFamily="50" charset="-128"/>
            </a:rPr>
            <a:t>　今後は、藤岡市行政改革大綱の取組として、時間外勤務の代休取得を促進するなどの手当削減を進めるとともに、特別会計を含めた人員の適正化に努める。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489FA25-E165-4A33-9E1F-7223A7844DC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0215E86-9F64-42BC-88C0-8BC303A5854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77C4D577-FD7C-4AF1-974F-51C09C54FDA4}"/>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CA6653BB-3097-4CE5-B45A-DC3832A767E2}"/>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A2BB71FC-690E-43E0-B22C-DA7FEA69BCF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1C14B88C-372E-4714-8355-799C5CA06A3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C335E238-626A-4178-A20F-EB2A94AC3D8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BA2946A4-E3D6-4D92-B254-61DAE9CFAFE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5854FE36-70DF-4104-8544-323C21EAD40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16B1D75D-3D3B-4E6C-BE8C-31C9C9DFA89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E57ED284-14C2-4E7C-9A3B-FD779796C8D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57D456E-F24C-4E3C-BA1C-68653DA723B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246BE54-1370-49D1-AFA4-7F61AEFC7BD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EBA34CA-8276-4DE4-9575-769109A07E9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B51CD0F3-9429-481D-A79E-B15FC223851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3610F663-17FB-4B60-A2AA-70417497602A}"/>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BB96C4C6-8429-418A-872A-6ADBFC382C4E}"/>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7E489FB0-8554-40D1-8C32-34650EA8F6B5}"/>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571CA721-5136-4E85-A3D7-42DCA1F3DACF}"/>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DAEBC583-34D1-4E4D-A9C9-FDDD4B06FA3E}"/>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5" name="直線コネクタ 254">
          <a:extLst>
            <a:ext uri="{FF2B5EF4-FFF2-40B4-BE49-F238E27FC236}">
              <a16:creationId xmlns:a16="http://schemas.microsoft.com/office/drawing/2014/main" id="{91AD50A6-5AD9-4318-9432-90412BBD8CA9}"/>
            </a:ext>
          </a:extLst>
        </xdr:cNvPr>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a:extLst>
            <a:ext uri="{FF2B5EF4-FFF2-40B4-BE49-F238E27FC236}">
              <a16:creationId xmlns:a16="http://schemas.microsoft.com/office/drawing/2014/main" id="{4A2D7CF9-8B1F-4E12-AC88-25D5F4528FEF}"/>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6F1D2BB9-5287-4FA8-95EB-C1F3498DA5E1}"/>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34572</xdr:rowOff>
    </xdr:to>
    <xdr:cxnSp macro="">
      <xdr:nvCxnSpPr>
        <xdr:cNvPr id="258" name="直線コネクタ 257">
          <a:extLst>
            <a:ext uri="{FF2B5EF4-FFF2-40B4-BE49-F238E27FC236}">
              <a16:creationId xmlns:a16="http://schemas.microsoft.com/office/drawing/2014/main" id="{33E02705-8C70-4F41-A6AA-3A17270CA78D}"/>
            </a:ext>
          </a:extLst>
        </xdr:cNvPr>
        <xdr:cNvCxnSpPr/>
      </xdr:nvCxnSpPr>
      <xdr:spPr>
        <a:xfrm>
          <a:off x="15290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9" name="フローチャート: 判断 258">
          <a:extLst>
            <a:ext uri="{FF2B5EF4-FFF2-40B4-BE49-F238E27FC236}">
              <a16:creationId xmlns:a16="http://schemas.microsoft.com/office/drawing/2014/main" id="{07F81B16-923A-498A-BD4E-42DB075143E5}"/>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60" name="テキスト ボックス 259">
          <a:extLst>
            <a:ext uri="{FF2B5EF4-FFF2-40B4-BE49-F238E27FC236}">
              <a16:creationId xmlns:a16="http://schemas.microsoft.com/office/drawing/2014/main" id="{1AC587E3-78B9-4F9B-93D4-A2B55CCECB17}"/>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7761</xdr:rowOff>
    </xdr:to>
    <xdr:cxnSp macro="">
      <xdr:nvCxnSpPr>
        <xdr:cNvPr id="261" name="直線コネクタ 260">
          <a:extLst>
            <a:ext uri="{FF2B5EF4-FFF2-40B4-BE49-F238E27FC236}">
              <a16:creationId xmlns:a16="http://schemas.microsoft.com/office/drawing/2014/main" id="{193B3891-86E8-4AB7-BDB0-73ECD80A053F}"/>
            </a:ext>
          </a:extLst>
        </xdr:cNvPr>
        <xdr:cNvCxnSpPr/>
      </xdr:nvCxnSpPr>
      <xdr:spPr>
        <a:xfrm>
          <a:off x="14401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2" name="フローチャート: 判断 261">
          <a:extLst>
            <a:ext uri="{FF2B5EF4-FFF2-40B4-BE49-F238E27FC236}">
              <a16:creationId xmlns:a16="http://schemas.microsoft.com/office/drawing/2014/main" id="{00E7ABC8-DF63-472C-BF0C-D2CCF5537BDB}"/>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3" name="テキスト ボックス 262">
          <a:extLst>
            <a:ext uri="{FF2B5EF4-FFF2-40B4-BE49-F238E27FC236}">
              <a16:creationId xmlns:a16="http://schemas.microsoft.com/office/drawing/2014/main" id="{715EF813-C33E-4524-B754-4BBF695038F8}"/>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85372</xdr:rowOff>
    </xdr:to>
    <xdr:cxnSp macro="">
      <xdr:nvCxnSpPr>
        <xdr:cNvPr id="264" name="直線コネクタ 263">
          <a:extLst>
            <a:ext uri="{FF2B5EF4-FFF2-40B4-BE49-F238E27FC236}">
              <a16:creationId xmlns:a16="http://schemas.microsoft.com/office/drawing/2014/main" id="{85CAFFE9-A26E-4C34-B426-13212EB83EF9}"/>
            </a:ext>
          </a:extLst>
        </xdr:cNvPr>
        <xdr:cNvCxnSpPr/>
      </xdr:nvCxnSpPr>
      <xdr:spPr>
        <a:xfrm flipV="1">
          <a:off x="13512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49F9F85C-2A0D-4AC5-A657-1D9B167C2F53}"/>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C0983093-BAB9-4747-B618-A2380D6EB462}"/>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7" name="フローチャート: 判断 266">
          <a:extLst>
            <a:ext uri="{FF2B5EF4-FFF2-40B4-BE49-F238E27FC236}">
              <a16:creationId xmlns:a16="http://schemas.microsoft.com/office/drawing/2014/main" id="{D7EC0DD2-A3F1-4141-BD9A-1823BBBDE725}"/>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8" name="テキスト ボックス 267">
          <a:extLst>
            <a:ext uri="{FF2B5EF4-FFF2-40B4-BE49-F238E27FC236}">
              <a16:creationId xmlns:a16="http://schemas.microsoft.com/office/drawing/2014/main" id="{8CF40DFB-0C97-4856-B5C8-9D20877C0CAC}"/>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F9E8AAD-F3CF-462C-8AFC-DFF1C0CC821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21E2A8D-D5A2-44BD-8404-346807AC5AF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6104F0F-444D-4AFA-B76E-E4DFC536608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644C093-8853-40CE-A43A-AC5614B3EA1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365EB63-5308-477F-9A01-9865FB7DE67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4" name="楕円 273">
          <a:extLst>
            <a:ext uri="{FF2B5EF4-FFF2-40B4-BE49-F238E27FC236}">
              <a16:creationId xmlns:a16="http://schemas.microsoft.com/office/drawing/2014/main" id="{C1FB02A1-3255-4602-B84F-516991E3ED67}"/>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5" name="給与水準   （国との比較）該当値テキスト">
          <a:extLst>
            <a:ext uri="{FF2B5EF4-FFF2-40B4-BE49-F238E27FC236}">
              <a16:creationId xmlns:a16="http://schemas.microsoft.com/office/drawing/2014/main" id="{115A2095-4FFB-4044-BF58-2A84DA92515D}"/>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6" name="楕円 275">
          <a:extLst>
            <a:ext uri="{FF2B5EF4-FFF2-40B4-BE49-F238E27FC236}">
              <a16:creationId xmlns:a16="http://schemas.microsoft.com/office/drawing/2014/main" id="{50FC3656-3A34-414F-A253-41066BF5EF4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7" name="テキスト ボックス 276">
          <a:extLst>
            <a:ext uri="{FF2B5EF4-FFF2-40B4-BE49-F238E27FC236}">
              <a16:creationId xmlns:a16="http://schemas.microsoft.com/office/drawing/2014/main" id="{AA921124-BFBA-4E28-BEE9-DADED1EBF279}"/>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78" name="楕円 277">
          <a:extLst>
            <a:ext uri="{FF2B5EF4-FFF2-40B4-BE49-F238E27FC236}">
              <a16:creationId xmlns:a16="http://schemas.microsoft.com/office/drawing/2014/main" id="{7F711F6C-A9FE-4136-A776-146C4A1B03DD}"/>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79" name="テキスト ボックス 278">
          <a:extLst>
            <a:ext uri="{FF2B5EF4-FFF2-40B4-BE49-F238E27FC236}">
              <a16:creationId xmlns:a16="http://schemas.microsoft.com/office/drawing/2014/main" id="{4087AD89-D57A-4324-A679-C1A084F34FBA}"/>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a:extLst>
            <a:ext uri="{FF2B5EF4-FFF2-40B4-BE49-F238E27FC236}">
              <a16:creationId xmlns:a16="http://schemas.microsoft.com/office/drawing/2014/main" id="{054F0EBA-1C2D-46DB-8E43-A63EDFB5FEC7}"/>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2558319D-8013-4128-B758-31A4295728B1}"/>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2" name="楕円 281">
          <a:extLst>
            <a:ext uri="{FF2B5EF4-FFF2-40B4-BE49-F238E27FC236}">
              <a16:creationId xmlns:a16="http://schemas.microsoft.com/office/drawing/2014/main" id="{05A8FC43-DE17-488D-B09D-BB1DBB5B33DE}"/>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3" name="テキスト ボックス 282">
          <a:extLst>
            <a:ext uri="{FF2B5EF4-FFF2-40B4-BE49-F238E27FC236}">
              <a16:creationId xmlns:a16="http://schemas.microsoft.com/office/drawing/2014/main" id="{C0A3FEE7-67F2-4FD0-98EC-EE2A97688C36}"/>
            </a:ext>
          </a:extLst>
        </xdr:cNvPr>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19CE498-CEB9-4DC4-ADD5-F72106962ED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843D0E52-3365-4FFD-893D-47923075863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29B1AAFF-071B-4182-8376-CC0B70B9D1D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3BA273AF-733D-4150-B2A6-D3F379F4683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A439825F-65F4-4E6B-AE05-88808F1FC9D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B651758D-7A5C-4DAA-B509-988EADC3D45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7CAB82AA-CD55-4527-BC67-1A2086F1D77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FB225923-24D9-468D-BF91-BE6C8001015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B347DDC4-59D2-4815-9FF3-A4445B979B9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CE01C7C0-987E-4C84-B5E4-193B5967A5D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140B0DF-708E-48EB-B919-818105D348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F4B0F718-32F6-49EA-8E6A-5F84E7D6D17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CA51A22F-10CE-4E79-8144-266CAA0F699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藤岡市行政改革大綱に基づく職員削減や組織改編等の実施、団塊世代の退職に伴う、新規採用の抑制により、類似団体平均を下回っている。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民間活力の導入の推進及び実施検証を行うとともに、医療や介護施設においては質の高いサービスの提供を目指すなど、行政運営に支障の無いよう十分に配慮したうえで、鬼石病院を除いた職員数の削減を目標とし、適正な定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92995623-FBFF-429E-B671-CC7F50A24BD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AB735FD-FAE9-4A4A-85EB-282F8180E53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8A752A1D-C35D-4CF4-9C30-E781BB36354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CC69B518-7D8E-4846-A73D-367D27A2D0D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A4FF115-4403-4D89-8CF7-7A4ABEBA893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352AA1C9-FDF7-4C78-B581-E329333887AF}"/>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E58B99B0-DE61-4D73-B7B5-23EB38FEFA1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8419B49B-DC63-4625-8C6F-3C2DDE20809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E9A62DF4-28D6-4524-BF06-91920E33CC16}"/>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D8189A79-99E6-4DC8-8CD1-33D5B5E7B53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D94E8B3B-F661-4A47-8732-D969F76B4CFF}"/>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2FFC92E4-55E2-4836-B4A2-58E416E2ADD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E977D7AF-B7D7-4BC6-8178-4DC3E15B31F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706837B-53A6-45AE-85EE-93ABD272A45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36529A2-CCB6-4A11-8C1E-0022058F078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8F0C025-FDAB-4756-9CB9-63E6F3FB113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2CEA7E90-8E5B-4CBA-B414-DC780B7EBA37}"/>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ABF6F4E9-6500-4003-A188-3A1556EA689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36FFC924-A7A4-46FB-B749-12A45D02D8E7}"/>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934050CB-B214-4496-8D2D-1CD040BD3B2A}"/>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EBE527C2-F897-4B43-9EBB-0FF7F8E65C7F}"/>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150071</xdr:rowOff>
    </xdr:from>
    <xdr:to>
      <xdr:col>81</xdr:col>
      <xdr:colOff>44450</xdr:colOff>
      <xdr:row>60</xdr:row>
      <xdr:rowOff>164147</xdr:rowOff>
    </xdr:to>
    <xdr:cxnSp macro="">
      <xdr:nvCxnSpPr>
        <xdr:cNvPr id="318" name="直線コネクタ 317">
          <a:extLst>
            <a:ext uri="{FF2B5EF4-FFF2-40B4-BE49-F238E27FC236}">
              <a16:creationId xmlns:a16="http://schemas.microsoft.com/office/drawing/2014/main" id="{224E945C-11EC-4A26-8F9C-EA39EAB1967E}"/>
            </a:ext>
          </a:extLst>
        </xdr:cNvPr>
        <xdr:cNvCxnSpPr/>
      </xdr:nvCxnSpPr>
      <xdr:spPr>
        <a:xfrm>
          <a:off x="16179800" y="1043707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9" name="定員管理の状況平均値テキスト">
          <a:extLst>
            <a:ext uri="{FF2B5EF4-FFF2-40B4-BE49-F238E27FC236}">
              <a16:creationId xmlns:a16="http://schemas.microsoft.com/office/drawing/2014/main" id="{DC684DEA-9F79-4EBE-86E7-EC57FC1AEACA}"/>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4EC53A3F-320F-4E25-B69D-75D55C0BC44A}"/>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138006</xdr:rowOff>
    </xdr:from>
    <xdr:to>
      <xdr:col>77</xdr:col>
      <xdr:colOff>44450</xdr:colOff>
      <xdr:row>60</xdr:row>
      <xdr:rowOff>150071</xdr:rowOff>
    </xdr:to>
    <xdr:cxnSp macro="">
      <xdr:nvCxnSpPr>
        <xdr:cNvPr id="321" name="直線コネクタ 320">
          <a:extLst>
            <a:ext uri="{FF2B5EF4-FFF2-40B4-BE49-F238E27FC236}">
              <a16:creationId xmlns:a16="http://schemas.microsoft.com/office/drawing/2014/main" id="{242C3A62-AEC4-408D-9D78-94E743F69B79}"/>
            </a:ext>
          </a:extLst>
        </xdr:cNvPr>
        <xdr:cNvCxnSpPr/>
      </xdr:nvCxnSpPr>
      <xdr:spPr>
        <a:xfrm>
          <a:off x="15290800" y="104250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2" name="フローチャート: 判断 321">
          <a:extLst>
            <a:ext uri="{FF2B5EF4-FFF2-40B4-BE49-F238E27FC236}">
              <a16:creationId xmlns:a16="http://schemas.microsoft.com/office/drawing/2014/main" id="{C6047EFD-5917-4E59-B31F-D055F6F9E2F3}"/>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3" name="テキスト ボックス 322">
          <a:extLst>
            <a:ext uri="{FF2B5EF4-FFF2-40B4-BE49-F238E27FC236}">
              <a16:creationId xmlns:a16="http://schemas.microsoft.com/office/drawing/2014/main" id="{9D6C1706-0CF8-46AA-8075-6AD211BAE86F}"/>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138006</xdr:rowOff>
    </xdr:to>
    <xdr:cxnSp macro="">
      <xdr:nvCxnSpPr>
        <xdr:cNvPr id="324" name="直線コネクタ 323">
          <a:extLst>
            <a:ext uri="{FF2B5EF4-FFF2-40B4-BE49-F238E27FC236}">
              <a16:creationId xmlns:a16="http://schemas.microsoft.com/office/drawing/2014/main" id="{20E06E41-DD13-4469-8635-7035D82A263F}"/>
            </a:ext>
          </a:extLst>
        </xdr:cNvPr>
        <xdr:cNvCxnSpPr/>
      </xdr:nvCxnSpPr>
      <xdr:spPr>
        <a:xfrm>
          <a:off x="14401800" y="1042299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5" name="フローチャート: 判断 324">
          <a:extLst>
            <a:ext uri="{FF2B5EF4-FFF2-40B4-BE49-F238E27FC236}">
              <a16:creationId xmlns:a16="http://schemas.microsoft.com/office/drawing/2014/main" id="{B8271F7E-0E76-48A4-8B5F-AA50DF93C55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6" name="テキスト ボックス 325">
          <a:extLst>
            <a:ext uri="{FF2B5EF4-FFF2-40B4-BE49-F238E27FC236}">
              <a16:creationId xmlns:a16="http://schemas.microsoft.com/office/drawing/2014/main" id="{2C06FF89-76B0-49C6-957E-510EFBFA4BD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123931</xdr:rowOff>
    </xdr:from>
    <xdr:to>
      <xdr:col>68</xdr:col>
      <xdr:colOff>152400</xdr:colOff>
      <xdr:row>60</xdr:row>
      <xdr:rowOff>135996</xdr:rowOff>
    </xdr:to>
    <xdr:cxnSp macro="">
      <xdr:nvCxnSpPr>
        <xdr:cNvPr id="327" name="直線コネクタ 326">
          <a:extLst>
            <a:ext uri="{FF2B5EF4-FFF2-40B4-BE49-F238E27FC236}">
              <a16:creationId xmlns:a16="http://schemas.microsoft.com/office/drawing/2014/main" id="{68C57EC5-91D9-4082-84C6-617521A17EB9}"/>
            </a:ext>
          </a:extLst>
        </xdr:cNvPr>
        <xdr:cNvCxnSpPr/>
      </xdr:nvCxnSpPr>
      <xdr:spPr>
        <a:xfrm>
          <a:off x="13512800" y="104109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8" name="フローチャート: 判断 327">
          <a:extLst>
            <a:ext uri="{FF2B5EF4-FFF2-40B4-BE49-F238E27FC236}">
              <a16:creationId xmlns:a16="http://schemas.microsoft.com/office/drawing/2014/main" id="{1D3865D4-EA2A-4A7C-8C0C-56A23B0FB1F9}"/>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9" name="テキスト ボックス 328">
          <a:extLst>
            <a:ext uri="{FF2B5EF4-FFF2-40B4-BE49-F238E27FC236}">
              <a16:creationId xmlns:a16="http://schemas.microsoft.com/office/drawing/2014/main" id="{62B55627-78EC-4604-9EFE-8F4E9D94CD45}"/>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0" name="フローチャート: 判断 329">
          <a:extLst>
            <a:ext uri="{FF2B5EF4-FFF2-40B4-BE49-F238E27FC236}">
              <a16:creationId xmlns:a16="http://schemas.microsoft.com/office/drawing/2014/main" id="{0D16795E-2F5C-4C26-992F-35F502F7938C}"/>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1" name="テキスト ボックス 330">
          <a:extLst>
            <a:ext uri="{FF2B5EF4-FFF2-40B4-BE49-F238E27FC236}">
              <a16:creationId xmlns:a16="http://schemas.microsoft.com/office/drawing/2014/main" id="{EDC14B18-8070-4C94-BAC0-3115A10D085B}"/>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E2240A6-59C2-4B0B-9897-8303B1D6078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5061EEF-7AE3-4832-9732-0C3ABEB8C85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40D8BE0-A9E4-46D8-B330-330CB19DBE1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0A07305-7332-4B24-A23D-9F1F0090BBB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F952CA0-AA40-4C94-A226-2483C27B1DA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113347</xdr:rowOff>
    </xdr:from>
    <xdr:to>
      <xdr:col>81</xdr:col>
      <xdr:colOff>95250</xdr:colOff>
      <xdr:row>61</xdr:row>
      <xdr:rowOff>43497</xdr:rowOff>
    </xdr:to>
    <xdr:sp macro="" textlink="">
      <xdr:nvSpPr>
        <xdr:cNvPr id="337" name="楕円 336">
          <a:extLst>
            <a:ext uri="{FF2B5EF4-FFF2-40B4-BE49-F238E27FC236}">
              <a16:creationId xmlns:a16="http://schemas.microsoft.com/office/drawing/2014/main" id="{7B25CE9F-844A-490B-A138-EC44E582A0A8}"/>
            </a:ext>
          </a:extLst>
        </xdr:cNvPr>
        <xdr:cNvSpPr/>
      </xdr:nvSpPr>
      <xdr:spPr>
        <a:xfrm>
          <a:off x="169672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129874</xdr:rowOff>
    </xdr:from>
    <xdr:ext cx="762000" cy="259045"/>
    <xdr:sp macro="" textlink="">
      <xdr:nvSpPr>
        <xdr:cNvPr id="338" name="定員管理の状況該当値テキスト">
          <a:extLst>
            <a:ext uri="{FF2B5EF4-FFF2-40B4-BE49-F238E27FC236}">
              <a16:creationId xmlns:a16="http://schemas.microsoft.com/office/drawing/2014/main" id="{E66CD316-A8E0-476C-8C36-8BA08DFCCDA9}"/>
            </a:ext>
          </a:extLst>
        </xdr:cNvPr>
        <xdr:cNvSpPr txBox="1"/>
      </xdr:nvSpPr>
      <xdr:spPr>
        <a:xfrm>
          <a:off x="17106900" y="1024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99271</xdr:rowOff>
    </xdr:from>
    <xdr:to>
      <xdr:col>77</xdr:col>
      <xdr:colOff>95250</xdr:colOff>
      <xdr:row>61</xdr:row>
      <xdr:rowOff>29421</xdr:rowOff>
    </xdr:to>
    <xdr:sp macro="" textlink="">
      <xdr:nvSpPr>
        <xdr:cNvPr id="339" name="楕円 338">
          <a:extLst>
            <a:ext uri="{FF2B5EF4-FFF2-40B4-BE49-F238E27FC236}">
              <a16:creationId xmlns:a16="http://schemas.microsoft.com/office/drawing/2014/main" id="{A620D3C4-B666-4C9B-A213-B7FCB4514E7E}"/>
            </a:ext>
          </a:extLst>
        </xdr:cNvPr>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39598</xdr:rowOff>
    </xdr:from>
    <xdr:ext cx="736600" cy="259045"/>
    <xdr:sp macro="" textlink="">
      <xdr:nvSpPr>
        <xdr:cNvPr id="340" name="テキスト ボックス 339">
          <a:extLst>
            <a:ext uri="{FF2B5EF4-FFF2-40B4-BE49-F238E27FC236}">
              <a16:creationId xmlns:a16="http://schemas.microsoft.com/office/drawing/2014/main" id="{2E70B092-AF8D-45FD-84A3-4EA3414FE2B8}"/>
            </a:ext>
          </a:extLst>
        </xdr:cNvPr>
        <xdr:cNvSpPr txBox="1"/>
      </xdr:nvSpPr>
      <xdr:spPr>
        <a:xfrm>
          <a:off x="15798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1" name="楕円 340">
          <a:extLst>
            <a:ext uri="{FF2B5EF4-FFF2-40B4-BE49-F238E27FC236}">
              <a16:creationId xmlns:a16="http://schemas.microsoft.com/office/drawing/2014/main" id="{02BD5337-2258-4DBC-B7C6-17483274F2A4}"/>
            </a:ext>
          </a:extLst>
        </xdr:cNvPr>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2" name="テキスト ボックス 341">
          <a:extLst>
            <a:ext uri="{FF2B5EF4-FFF2-40B4-BE49-F238E27FC236}">
              <a16:creationId xmlns:a16="http://schemas.microsoft.com/office/drawing/2014/main" id="{62282057-A071-4579-BC49-CE194DB14626}"/>
            </a:ext>
          </a:extLst>
        </xdr:cNvPr>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3" name="楕円 342">
          <a:extLst>
            <a:ext uri="{FF2B5EF4-FFF2-40B4-BE49-F238E27FC236}">
              <a16:creationId xmlns:a16="http://schemas.microsoft.com/office/drawing/2014/main" id="{6EB2F311-5B9E-4522-AEC7-EEA03D84B285}"/>
            </a:ext>
          </a:extLst>
        </xdr:cNvPr>
        <xdr:cNvSpPr/>
      </xdr:nvSpPr>
      <xdr:spPr>
        <a:xfrm>
          <a:off x="14351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25523</xdr:rowOff>
    </xdr:from>
    <xdr:ext cx="762000" cy="259045"/>
    <xdr:sp macro="" textlink="">
      <xdr:nvSpPr>
        <xdr:cNvPr id="344" name="テキスト ボックス 343">
          <a:extLst>
            <a:ext uri="{FF2B5EF4-FFF2-40B4-BE49-F238E27FC236}">
              <a16:creationId xmlns:a16="http://schemas.microsoft.com/office/drawing/2014/main" id="{F2DB146B-B4BE-4349-A195-08E4B766732C}"/>
            </a:ext>
          </a:extLst>
        </xdr:cNvPr>
        <xdr:cNvSpPr txBox="1"/>
      </xdr:nvSpPr>
      <xdr:spPr>
        <a:xfrm>
          <a:off x="14020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73131</xdr:rowOff>
    </xdr:from>
    <xdr:to>
      <xdr:col>64</xdr:col>
      <xdr:colOff>152400</xdr:colOff>
      <xdr:row>61</xdr:row>
      <xdr:rowOff>3281</xdr:rowOff>
    </xdr:to>
    <xdr:sp macro="" textlink="">
      <xdr:nvSpPr>
        <xdr:cNvPr id="345" name="楕円 344">
          <a:extLst>
            <a:ext uri="{FF2B5EF4-FFF2-40B4-BE49-F238E27FC236}">
              <a16:creationId xmlns:a16="http://schemas.microsoft.com/office/drawing/2014/main" id="{EB793E6E-1798-42E1-925F-A0E3AAA9C38E}"/>
            </a:ext>
          </a:extLst>
        </xdr:cNvPr>
        <xdr:cNvSpPr/>
      </xdr:nvSpPr>
      <xdr:spPr>
        <a:xfrm>
          <a:off x="13462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13458</xdr:rowOff>
    </xdr:from>
    <xdr:ext cx="762000" cy="259045"/>
    <xdr:sp macro="" textlink="">
      <xdr:nvSpPr>
        <xdr:cNvPr id="346" name="テキスト ボックス 345">
          <a:extLst>
            <a:ext uri="{FF2B5EF4-FFF2-40B4-BE49-F238E27FC236}">
              <a16:creationId xmlns:a16="http://schemas.microsoft.com/office/drawing/2014/main" id="{2CD5ADCF-355F-4CB0-8F1B-8A6607BDCFE0}"/>
            </a:ext>
          </a:extLst>
        </xdr:cNvPr>
        <xdr:cNvSpPr txBox="1"/>
      </xdr:nvSpPr>
      <xdr:spPr>
        <a:xfrm>
          <a:off x="13131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60F86A8-5529-4F85-A792-9863404AE15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6D7EA6C4-C356-459A-A012-655BB2E353E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8FE8EEC1-B5F1-4476-8AC7-2BDC0375F69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742EB26-66F3-4A07-B411-D03878322B7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6F8A8CC-F1BC-44C1-9E91-49DA4E39009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AFF2193F-F7B2-4B10-898D-AAE11BA4088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EB7E5A2-C994-4204-9A53-1724E2627EF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6BF57C1-AE31-4689-8673-7EC8DD063C8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A7304D9C-B945-43D8-9276-B529E0558C85}"/>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DAC944C7-D25A-446B-9B7D-7B7BC99E7B4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209B998-0E87-45DD-962B-F6D7748E672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5DBEAE90-CCC7-4DAE-B1B8-8C0ABAB0005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D041BFD-281D-404B-8E38-1065FF81676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国の補正予算において、臨時経済対策費等が創設され基準財政需要額が増加したことから、普通交付税額などが増となり、前年度より改善された。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総合学習センター建設事業、新学校給食センター建設事業、防災公園整備事業の実施に際して、合併特例債や緊急防災・減災事業債などの交付税措置率の高い地方債を活用して事業を実施しているが、地方債残高は高止まりしているため、結果として、類似団体平均を上回っている。</a:t>
          </a:r>
        </a:p>
        <a:p>
          <a:r>
            <a:rPr kumimoji="1" lang="ja-JP" altLang="en-US" sz="1050">
              <a:latin typeface="ＭＳ Ｐゴシック" panose="020B0600070205080204" pitchFamily="50" charset="-128"/>
              <a:ea typeface="ＭＳ Ｐゴシック" panose="020B0600070205080204" pitchFamily="50" charset="-128"/>
            </a:rPr>
            <a:t>　今後は一般会計の公債費はピークを過ぎ、減少傾向となることが想定されるが、下水道事業のインフラ整備や病院事業医療施設整備については、高い水準で推移することが予想される。この準元利償還金は、当市の財政規模からみると影響が少なくないことから、今後も中長期的の経営計画等により適切な事業実施に取り組む。</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A20FC49-41B2-4AB7-B9C9-D82DF52ADF5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DB68CA5-BFA7-4B88-8846-48097A6C6D2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1349B45-A0ED-4B75-927D-28EAC6A2C3E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F3E2739D-3D3C-43C1-8D45-60E9C6BA1E2C}"/>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8893D4B6-3EAC-40EA-9572-2533438F60A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E4A728FD-2B27-4DC5-8C9C-F1AEFDDEA1A9}"/>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793B865B-6954-476C-BE91-565A2B91E2E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2C095DB3-FFE9-407B-8143-E1CB69BEFFA2}"/>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86242724-CAAC-4EAB-8E4F-C42622CC3035}"/>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55064375-A144-454B-AD21-992BBC0142B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C438E5F-887D-4593-902C-B33A4DC47EA4}"/>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B0F84C3A-5608-4A81-8153-88D9E12D8CA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5165ADEA-226A-4325-A34D-75BAB664918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883EE6FD-D0AC-4E1A-A082-D165507BD3CC}"/>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D354F960-222C-423D-9A1A-D65F2DFDB7EC}"/>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DCCD7EC7-117C-4C2E-95B9-110B99D645B3}"/>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a:extLst>
            <a:ext uri="{FF2B5EF4-FFF2-40B4-BE49-F238E27FC236}">
              <a16:creationId xmlns:a16="http://schemas.microsoft.com/office/drawing/2014/main" id="{4A903E28-C532-427D-B131-53CF615E2C18}"/>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a:extLst>
            <a:ext uri="{FF2B5EF4-FFF2-40B4-BE49-F238E27FC236}">
              <a16:creationId xmlns:a16="http://schemas.microsoft.com/office/drawing/2014/main" id="{F7A29500-1DB0-4A23-9D3A-12FEAFE9FD53}"/>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52070</xdr:rowOff>
    </xdr:to>
    <xdr:cxnSp macro="">
      <xdr:nvCxnSpPr>
        <xdr:cNvPr id="378" name="直線コネクタ 377">
          <a:extLst>
            <a:ext uri="{FF2B5EF4-FFF2-40B4-BE49-F238E27FC236}">
              <a16:creationId xmlns:a16="http://schemas.microsoft.com/office/drawing/2014/main" id="{147CC8E2-9573-41EE-A986-DD2FDBAA5803}"/>
            </a:ext>
          </a:extLst>
        </xdr:cNvPr>
        <xdr:cNvCxnSpPr/>
      </xdr:nvCxnSpPr>
      <xdr:spPr>
        <a:xfrm flipV="1">
          <a:off x="16179800" y="6936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AF7F2A66-DDA1-4B59-8FBF-9FDD4EA1E81D}"/>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6F09FB27-D104-4E1F-A4E1-875B4A768E73}"/>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167894</xdr:rowOff>
    </xdr:to>
    <xdr:cxnSp macro="">
      <xdr:nvCxnSpPr>
        <xdr:cNvPr id="381" name="直線コネクタ 380">
          <a:extLst>
            <a:ext uri="{FF2B5EF4-FFF2-40B4-BE49-F238E27FC236}">
              <a16:creationId xmlns:a16="http://schemas.microsoft.com/office/drawing/2014/main" id="{BAED0EA9-C173-4BE6-9C13-BA923A247291}"/>
            </a:ext>
          </a:extLst>
        </xdr:cNvPr>
        <xdr:cNvCxnSpPr/>
      </xdr:nvCxnSpPr>
      <xdr:spPr>
        <a:xfrm flipV="1">
          <a:off x="15290800" y="708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a:extLst>
            <a:ext uri="{FF2B5EF4-FFF2-40B4-BE49-F238E27FC236}">
              <a16:creationId xmlns:a16="http://schemas.microsoft.com/office/drawing/2014/main" id="{DE79284F-4CC0-4CC7-A524-CFA95B930286}"/>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a:extLst>
            <a:ext uri="{FF2B5EF4-FFF2-40B4-BE49-F238E27FC236}">
              <a16:creationId xmlns:a16="http://schemas.microsoft.com/office/drawing/2014/main" id="{8C544047-D0E7-4E97-A683-F16449CEADB6}"/>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73660</xdr:rowOff>
    </xdr:to>
    <xdr:cxnSp macro="">
      <xdr:nvCxnSpPr>
        <xdr:cNvPr id="384" name="直線コネクタ 383">
          <a:extLst>
            <a:ext uri="{FF2B5EF4-FFF2-40B4-BE49-F238E27FC236}">
              <a16:creationId xmlns:a16="http://schemas.microsoft.com/office/drawing/2014/main" id="{38577BCF-5BD8-4E48-AA44-9649194E429A}"/>
            </a:ext>
          </a:extLst>
        </xdr:cNvPr>
        <xdr:cNvCxnSpPr/>
      </xdr:nvCxnSpPr>
      <xdr:spPr>
        <a:xfrm flipV="1">
          <a:off x="14401800" y="71973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a:extLst>
            <a:ext uri="{FF2B5EF4-FFF2-40B4-BE49-F238E27FC236}">
              <a16:creationId xmlns:a16="http://schemas.microsoft.com/office/drawing/2014/main" id="{EA309E94-D2A5-4CBD-A4EC-14AE02BEF678}"/>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6" name="テキスト ボックス 385">
          <a:extLst>
            <a:ext uri="{FF2B5EF4-FFF2-40B4-BE49-F238E27FC236}">
              <a16:creationId xmlns:a16="http://schemas.microsoft.com/office/drawing/2014/main" id="{EE193D32-F3CF-40BC-BE03-D3B83CB5CE8C}"/>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150876</xdr:rowOff>
    </xdr:to>
    <xdr:cxnSp macro="">
      <xdr:nvCxnSpPr>
        <xdr:cNvPr id="387" name="直線コネクタ 386">
          <a:extLst>
            <a:ext uri="{FF2B5EF4-FFF2-40B4-BE49-F238E27FC236}">
              <a16:creationId xmlns:a16="http://schemas.microsoft.com/office/drawing/2014/main" id="{AD6316B5-FD71-4F50-A0DE-B7C80A0ABCCE}"/>
            </a:ext>
          </a:extLst>
        </xdr:cNvPr>
        <xdr:cNvCxnSpPr/>
      </xdr:nvCxnSpPr>
      <xdr:spPr>
        <a:xfrm flipV="1">
          <a:off x="13512800" y="72745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8" name="フローチャート: 判断 387">
          <a:extLst>
            <a:ext uri="{FF2B5EF4-FFF2-40B4-BE49-F238E27FC236}">
              <a16:creationId xmlns:a16="http://schemas.microsoft.com/office/drawing/2014/main" id="{A325C1E3-6277-4C9B-90EF-856B4FEA317E}"/>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9" name="テキスト ボックス 388">
          <a:extLst>
            <a:ext uri="{FF2B5EF4-FFF2-40B4-BE49-F238E27FC236}">
              <a16:creationId xmlns:a16="http://schemas.microsoft.com/office/drawing/2014/main" id="{A259D6FD-AADF-44C1-B2B9-AEAD841A24F7}"/>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0" name="フローチャート: 判断 389">
          <a:extLst>
            <a:ext uri="{FF2B5EF4-FFF2-40B4-BE49-F238E27FC236}">
              <a16:creationId xmlns:a16="http://schemas.microsoft.com/office/drawing/2014/main" id="{A917768A-C7EE-48D7-B3F1-ECECB3A99045}"/>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1" name="テキスト ボックス 390">
          <a:extLst>
            <a:ext uri="{FF2B5EF4-FFF2-40B4-BE49-F238E27FC236}">
              <a16:creationId xmlns:a16="http://schemas.microsoft.com/office/drawing/2014/main" id="{5D9EC1B8-43D3-4E95-801F-8A9CA647E808}"/>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3E4130F7-692D-4AC6-ACC6-268CDC82DD0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B1EEFD5-2897-4F87-B427-9825E288752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D66647D-59ED-4210-B31E-A8908EA6B06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A6D9EFB-CE8E-45F5-8BB8-9BAD7194557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5F94C2A-1518-48B0-8543-02A9C5146D0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7" name="楕円 396">
          <a:extLst>
            <a:ext uri="{FF2B5EF4-FFF2-40B4-BE49-F238E27FC236}">
              <a16:creationId xmlns:a16="http://schemas.microsoft.com/office/drawing/2014/main" id="{FA415429-246B-4D16-8F90-848884D68BC3}"/>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398" name="公債費負担の状況該当値テキスト">
          <a:extLst>
            <a:ext uri="{FF2B5EF4-FFF2-40B4-BE49-F238E27FC236}">
              <a16:creationId xmlns:a16="http://schemas.microsoft.com/office/drawing/2014/main" id="{95608FCD-3419-43C1-9FA4-68178630A79E}"/>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9" name="楕円 398">
          <a:extLst>
            <a:ext uri="{FF2B5EF4-FFF2-40B4-BE49-F238E27FC236}">
              <a16:creationId xmlns:a16="http://schemas.microsoft.com/office/drawing/2014/main" id="{579A98A0-7B2D-4AE6-9E1E-2B767D77BD7F}"/>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0" name="テキスト ボックス 399">
          <a:extLst>
            <a:ext uri="{FF2B5EF4-FFF2-40B4-BE49-F238E27FC236}">
              <a16:creationId xmlns:a16="http://schemas.microsoft.com/office/drawing/2014/main" id="{F80318DD-870D-4E2D-9F67-DB96ED3023A8}"/>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1" name="楕円 400">
          <a:extLst>
            <a:ext uri="{FF2B5EF4-FFF2-40B4-BE49-F238E27FC236}">
              <a16:creationId xmlns:a16="http://schemas.microsoft.com/office/drawing/2014/main" id="{DFD3B79B-D39E-43D9-B486-7BFA1131DD33}"/>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2" name="テキスト ボックス 401">
          <a:extLst>
            <a:ext uri="{FF2B5EF4-FFF2-40B4-BE49-F238E27FC236}">
              <a16:creationId xmlns:a16="http://schemas.microsoft.com/office/drawing/2014/main" id="{730523BA-1D1C-484F-B40B-36A64F1DA5D5}"/>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3" name="楕円 402">
          <a:extLst>
            <a:ext uri="{FF2B5EF4-FFF2-40B4-BE49-F238E27FC236}">
              <a16:creationId xmlns:a16="http://schemas.microsoft.com/office/drawing/2014/main" id="{CF24DF0D-1E4F-4111-8DBC-E029B7DC41CE}"/>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4" name="テキスト ボックス 403">
          <a:extLst>
            <a:ext uri="{FF2B5EF4-FFF2-40B4-BE49-F238E27FC236}">
              <a16:creationId xmlns:a16="http://schemas.microsoft.com/office/drawing/2014/main" id="{24C708D8-0A62-4FE0-8CC8-4C38DC6F0156}"/>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5" name="楕円 404">
          <a:extLst>
            <a:ext uri="{FF2B5EF4-FFF2-40B4-BE49-F238E27FC236}">
              <a16:creationId xmlns:a16="http://schemas.microsoft.com/office/drawing/2014/main" id="{3148902F-89CC-403F-9831-0429FB617B64}"/>
            </a:ext>
          </a:extLst>
        </xdr:cNvPr>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6" name="テキスト ボックス 405">
          <a:extLst>
            <a:ext uri="{FF2B5EF4-FFF2-40B4-BE49-F238E27FC236}">
              <a16:creationId xmlns:a16="http://schemas.microsoft.com/office/drawing/2014/main" id="{44312398-F98F-435B-91C2-8BCA9F4C140B}"/>
            </a:ext>
          </a:extLst>
        </xdr:cNvPr>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40E3B8BE-F100-4D98-9719-28B72A58546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9033B176-A31F-4AB2-96A3-4131D5BCC4A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EA944FBB-FD05-4610-A8E2-49B6099A903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D0DFFA84-60D2-4BFB-974C-7A07C045802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FA1F1A5-B154-4B8D-A7F0-6CA9D8675F0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7F737056-7F62-4657-AFF3-FED52A3557D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594615AB-A5C5-4E59-8F68-2B09130E801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A3D837C6-3137-4FD4-B7D7-2B0D816F6E9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7F1163B7-10D9-4603-95B2-28DC9F06256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B02E84E8-9709-4417-BE82-2C57485BD3F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89714FE9-AB2A-4032-8FC4-BA3481F94BB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4E9AA177-E2EB-4639-B447-7454FB6092C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E10D3FB4-F42C-4E67-81E5-3666E49A9C1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べて下回っている要因として、人口千人当たり職員数が類似団体よりも下回っていることからも分かるとおり、退職手当負担見込額が小さいことや土地開発公社や第三セクター等の経営状況が良いことから、負債等負担見込額が小さ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加えて、財政調整基金の残高が増加したことなどを要因として、充当可能財源が将来負担額を上回ったことにより、将来負担比率は算定されなかった。</a:t>
          </a:r>
        </a:p>
        <a:p>
          <a:r>
            <a:rPr kumimoji="1" lang="ja-JP" altLang="en-US" sz="1100">
              <a:latin typeface="ＭＳ Ｐゴシック" panose="020B0600070205080204" pitchFamily="50" charset="-128"/>
              <a:ea typeface="ＭＳ Ｐゴシック" panose="020B0600070205080204" pitchFamily="50" charset="-128"/>
            </a:rPr>
            <a:t>　また、地方債残高は高止まりしているが、地方債の多くは合併特例事業債や臨時財政対策債など交付税措置率の高いメニューを活用していることも要因の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つとして挙げられる。</a:t>
          </a:r>
        </a:p>
        <a:p>
          <a:r>
            <a:rPr kumimoji="1" lang="ja-JP" altLang="en-US" sz="1100">
              <a:latin typeface="ＭＳ Ｐゴシック" panose="020B0600070205080204" pitchFamily="50" charset="-128"/>
              <a:ea typeface="ＭＳ Ｐゴシック" panose="020B0600070205080204" pitchFamily="50" charset="-128"/>
            </a:rPr>
            <a:t>　しかし、下水道事業やインフラ整備による地方債残高の増加や災害などの不測の事態等にも対応するため、より一層の公債費等の義務的経費の削減を進め、財政の健全化に努める。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6306395-59C7-448E-A766-607CABD370C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FFCCD7D3-119A-4420-9D20-4D2AB4E1334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787B001E-E01B-4304-91B4-3B6ACDAF45B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103DB0-AA2D-4436-A878-349EBFC134C2}"/>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1CA61E88-1E02-428F-A3B5-FC9C3F7E75FF}"/>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3F376BA2-6D21-4BB1-9053-09F009DCCF4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E7481C9F-ABC7-4486-8882-80CBB896B644}"/>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D907F246-E5E3-431B-9EEE-9708F2CF6C1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ECB1FD33-1456-46EF-89E0-6969EBCF28F9}"/>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D2B10443-188A-454B-A052-47B1B0176D72}"/>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E24C00B1-E121-4840-874A-95BFD1B773D6}"/>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B8DE4EF5-3D76-4D1C-8841-61F0DA94B83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2A34BDDC-3D7D-4689-861A-89A0F3E1799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a:extLst>
            <a:ext uri="{FF2B5EF4-FFF2-40B4-BE49-F238E27FC236}">
              <a16:creationId xmlns:a16="http://schemas.microsoft.com/office/drawing/2014/main" id="{1A72E0B8-A9AB-416A-BC42-C87C4B33AEC2}"/>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a:extLst>
            <a:ext uri="{FF2B5EF4-FFF2-40B4-BE49-F238E27FC236}">
              <a16:creationId xmlns:a16="http://schemas.microsoft.com/office/drawing/2014/main" id="{E75F97BE-E146-42C8-9E56-E64579D3BA18}"/>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a:extLst>
            <a:ext uri="{FF2B5EF4-FFF2-40B4-BE49-F238E27FC236}">
              <a16:creationId xmlns:a16="http://schemas.microsoft.com/office/drawing/2014/main" id="{358696C8-F546-4039-975C-72AA0BC2E58B}"/>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450FBE2-EA12-45C5-86D4-B5B3D8F56177}"/>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108C851C-8503-4969-8667-872B0BF25B6D}"/>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98095</xdr:rowOff>
    </xdr:from>
    <xdr:to>
      <xdr:col>77</xdr:col>
      <xdr:colOff>44450</xdr:colOff>
      <xdr:row>14</xdr:row>
      <xdr:rowOff>100025</xdr:rowOff>
    </xdr:to>
    <xdr:cxnSp macro="">
      <xdr:nvCxnSpPr>
        <xdr:cNvPr id="438" name="直線コネクタ 437">
          <a:extLst>
            <a:ext uri="{FF2B5EF4-FFF2-40B4-BE49-F238E27FC236}">
              <a16:creationId xmlns:a16="http://schemas.microsoft.com/office/drawing/2014/main" id="{3F1A8F0D-CCA1-4DA9-9285-C849A5F4D634}"/>
            </a:ext>
          </a:extLst>
        </xdr:cNvPr>
        <xdr:cNvCxnSpPr/>
      </xdr:nvCxnSpPr>
      <xdr:spPr>
        <a:xfrm>
          <a:off x="15290800" y="2498395"/>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9" name="将来負担の状況平均値テキスト">
          <a:extLst>
            <a:ext uri="{FF2B5EF4-FFF2-40B4-BE49-F238E27FC236}">
              <a16:creationId xmlns:a16="http://schemas.microsoft.com/office/drawing/2014/main" id="{C80278B7-E942-4D76-80E5-3A7D562D93C6}"/>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a:extLst>
            <a:ext uri="{FF2B5EF4-FFF2-40B4-BE49-F238E27FC236}">
              <a16:creationId xmlns:a16="http://schemas.microsoft.com/office/drawing/2014/main" id="{2FB129D4-50BB-4486-8E0A-6FE534982711}"/>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98095</xdr:rowOff>
    </xdr:from>
    <xdr:to>
      <xdr:col>72</xdr:col>
      <xdr:colOff>203200</xdr:colOff>
      <xdr:row>14</xdr:row>
      <xdr:rowOff>141529</xdr:rowOff>
    </xdr:to>
    <xdr:cxnSp macro="">
      <xdr:nvCxnSpPr>
        <xdr:cNvPr id="441" name="直線コネクタ 440">
          <a:extLst>
            <a:ext uri="{FF2B5EF4-FFF2-40B4-BE49-F238E27FC236}">
              <a16:creationId xmlns:a16="http://schemas.microsoft.com/office/drawing/2014/main" id="{B1993D0D-7E22-4E35-97A8-D0771101FCE4}"/>
            </a:ext>
          </a:extLst>
        </xdr:cNvPr>
        <xdr:cNvCxnSpPr/>
      </xdr:nvCxnSpPr>
      <xdr:spPr>
        <a:xfrm flipV="1">
          <a:off x="14401800" y="249839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2" name="フローチャート: 判断 441">
          <a:extLst>
            <a:ext uri="{FF2B5EF4-FFF2-40B4-BE49-F238E27FC236}">
              <a16:creationId xmlns:a16="http://schemas.microsoft.com/office/drawing/2014/main" id="{1CFD99E7-7D96-4B38-BBCB-268018AC0767}"/>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43" name="テキスト ボックス 442">
          <a:extLst>
            <a:ext uri="{FF2B5EF4-FFF2-40B4-BE49-F238E27FC236}">
              <a16:creationId xmlns:a16="http://schemas.microsoft.com/office/drawing/2014/main" id="{DBC44DF6-C328-4A89-9503-FC8E45AF5BDA}"/>
            </a:ext>
          </a:extLst>
        </xdr:cNvPr>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141529</xdr:rowOff>
    </xdr:from>
    <xdr:to>
      <xdr:col>68</xdr:col>
      <xdr:colOff>152400</xdr:colOff>
      <xdr:row>15</xdr:row>
      <xdr:rowOff>55982</xdr:rowOff>
    </xdr:to>
    <xdr:cxnSp macro="">
      <xdr:nvCxnSpPr>
        <xdr:cNvPr id="444" name="直線コネクタ 443">
          <a:extLst>
            <a:ext uri="{FF2B5EF4-FFF2-40B4-BE49-F238E27FC236}">
              <a16:creationId xmlns:a16="http://schemas.microsoft.com/office/drawing/2014/main" id="{C0F05310-E928-4F03-9DE9-0E63A3DCD847}"/>
            </a:ext>
          </a:extLst>
        </xdr:cNvPr>
        <xdr:cNvCxnSpPr/>
      </xdr:nvCxnSpPr>
      <xdr:spPr>
        <a:xfrm flipV="1">
          <a:off x="13512800" y="2541829"/>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5" name="フローチャート: 判断 444">
          <a:extLst>
            <a:ext uri="{FF2B5EF4-FFF2-40B4-BE49-F238E27FC236}">
              <a16:creationId xmlns:a16="http://schemas.microsoft.com/office/drawing/2014/main" id="{6B1E8721-7811-442A-88DE-2F1CE5F67294}"/>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46" name="テキスト ボックス 445">
          <a:extLst>
            <a:ext uri="{FF2B5EF4-FFF2-40B4-BE49-F238E27FC236}">
              <a16:creationId xmlns:a16="http://schemas.microsoft.com/office/drawing/2014/main" id="{7F46740E-6BE8-437A-9B20-EF5F97FF4531}"/>
            </a:ext>
          </a:extLst>
        </xdr:cNvPr>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7" name="フローチャート: 判断 446">
          <a:extLst>
            <a:ext uri="{FF2B5EF4-FFF2-40B4-BE49-F238E27FC236}">
              <a16:creationId xmlns:a16="http://schemas.microsoft.com/office/drawing/2014/main" id="{C574FD0B-A2FD-4A0D-86AE-14BFF2848CBD}"/>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8" name="テキスト ボックス 447">
          <a:extLst>
            <a:ext uri="{FF2B5EF4-FFF2-40B4-BE49-F238E27FC236}">
              <a16:creationId xmlns:a16="http://schemas.microsoft.com/office/drawing/2014/main" id="{844BC4E0-BD4E-4171-ADD3-E7B69DA7AC6E}"/>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9" name="フローチャート: 判断 448">
          <a:extLst>
            <a:ext uri="{FF2B5EF4-FFF2-40B4-BE49-F238E27FC236}">
              <a16:creationId xmlns:a16="http://schemas.microsoft.com/office/drawing/2014/main" id="{C1DD9F07-DB0A-4FF4-8B8F-F96A3165F61D}"/>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50" name="テキスト ボックス 449">
          <a:extLst>
            <a:ext uri="{FF2B5EF4-FFF2-40B4-BE49-F238E27FC236}">
              <a16:creationId xmlns:a16="http://schemas.microsoft.com/office/drawing/2014/main" id="{0B7C97A4-5D54-4BDE-B356-FB8A3DFBB6AB}"/>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7EEC41D8-8519-40DA-A8FF-CBC19C235EF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3F070A9-2111-4CF8-B360-9D5A4B2B30A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A69DA46-1ED6-4712-8B3A-4908225CEF8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A9D47FF-647A-4D3F-A821-94694E25E50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C996685-28DB-401D-994F-F776F3D0A09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49225</xdr:rowOff>
    </xdr:from>
    <xdr:to>
      <xdr:col>77</xdr:col>
      <xdr:colOff>95250</xdr:colOff>
      <xdr:row>14</xdr:row>
      <xdr:rowOff>150825</xdr:rowOff>
    </xdr:to>
    <xdr:sp macro="" textlink="">
      <xdr:nvSpPr>
        <xdr:cNvPr id="456" name="楕円 455">
          <a:extLst>
            <a:ext uri="{FF2B5EF4-FFF2-40B4-BE49-F238E27FC236}">
              <a16:creationId xmlns:a16="http://schemas.microsoft.com/office/drawing/2014/main" id="{1B47048A-040A-45C3-AA04-2CAF7A04A29D}"/>
            </a:ext>
          </a:extLst>
        </xdr:cNvPr>
        <xdr:cNvSpPr/>
      </xdr:nvSpPr>
      <xdr:spPr>
        <a:xfrm>
          <a:off x="16129000" y="24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161002</xdr:rowOff>
    </xdr:from>
    <xdr:ext cx="736600" cy="259045"/>
    <xdr:sp macro="" textlink="">
      <xdr:nvSpPr>
        <xdr:cNvPr id="457" name="テキスト ボックス 456">
          <a:extLst>
            <a:ext uri="{FF2B5EF4-FFF2-40B4-BE49-F238E27FC236}">
              <a16:creationId xmlns:a16="http://schemas.microsoft.com/office/drawing/2014/main" id="{4A610730-5D02-4FBB-B0C1-3933FE10FBA3}"/>
            </a:ext>
          </a:extLst>
        </xdr:cNvPr>
        <xdr:cNvSpPr txBox="1"/>
      </xdr:nvSpPr>
      <xdr:spPr>
        <a:xfrm>
          <a:off x="15798800" y="2218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47295</xdr:rowOff>
    </xdr:from>
    <xdr:to>
      <xdr:col>73</xdr:col>
      <xdr:colOff>44450</xdr:colOff>
      <xdr:row>14</xdr:row>
      <xdr:rowOff>148895</xdr:rowOff>
    </xdr:to>
    <xdr:sp macro="" textlink="">
      <xdr:nvSpPr>
        <xdr:cNvPr id="458" name="楕円 457">
          <a:extLst>
            <a:ext uri="{FF2B5EF4-FFF2-40B4-BE49-F238E27FC236}">
              <a16:creationId xmlns:a16="http://schemas.microsoft.com/office/drawing/2014/main" id="{DE7D8889-6B09-43DC-AABF-21AC44EFC4F2}"/>
            </a:ext>
          </a:extLst>
        </xdr:cNvPr>
        <xdr:cNvSpPr/>
      </xdr:nvSpPr>
      <xdr:spPr>
        <a:xfrm>
          <a:off x="15240000" y="24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159072</xdr:rowOff>
    </xdr:from>
    <xdr:ext cx="762000" cy="259045"/>
    <xdr:sp macro="" textlink="">
      <xdr:nvSpPr>
        <xdr:cNvPr id="459" name="テキスト ボックス 458">
          <a:extLst>
            <a:ext uri="{FF2B5EF4-FFF2-40B4-BE49-F238E27FC236}">
              <a16:creationId xmlns:a16="http://schemas.microsoft.com/office/drawing/2014/main" id="{EF015653-9806-4298-912E-0C4E09E7D87D}"/>
            </a:ext>
          </a:extLst>
        </xdr:cNvPr>
        <xdr:cNvSpPr txBox="1"/>
      </xdr:nvSpPr>
      <xdr:spPr>
        <a:xfrm>
          <a:off x="14909800" y="221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90729</xdr:rowOff>
    </xdr:from>
    <xdr:to>
      <xdr:col>68</xdr:col>
      <xdr:colOff>203200</xdr:colOff>
      <xdr:row>15</xdr:row>
      <xdr:rowOff>20879</xdr:rowOff>
    </xdr:to>
    <xdr:sp macro="" textlink="">
      <xdr:nvSpPr>
        <xdr:cNvPr id="460" name="楕円 459">
          <a:extLst>
            <a:ext uri="{FF2B5EF4-FFF2-40B4-BE49-F238E27FC236}">
              <a16:creationId xmlns:a16="http://schemas.microsoft.com/office/drawing/2014/main" id="{0478A3FE-FC86-4452-A6A7-A2F91DED0295}"/>
            </a:ext>
          </a:extLst>
        </xdr:cNvPr>
        <xdr:cNvSpPr/>
      </xdr:nvSpPr>
      <xdr:spPr>
        <a:xfrm>
          <a:off x="14351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31056</xdr:rowOff>
    </xdr:from>
    <xdr:ext cx="762000" cy="259045"/>
    <xdr:sp macro="" textlink="">
      <xdr:nvSpPr>
        <xdr:cNvPr id="461" name="テキスト ボックス 460">
          <a:extLst>
            <a:ext uri="{FF2B5EF4-FFF2-40B4-BE49-F238E27FC236}">
              <a16:creationId xmlns:a16="http://schemas.microsoft.com/office/drawing/2014/main" id="{02EA4924-C8BA-490D-8C76-B7748D6990C8}"/>
            </a:ext>
          </a:extLst>
        </xdr:cNvPr>
        <xdr:cNvSpPr txBox="1"/>
      </xdr:nvSpPr>
      <xdr:spPr>
        <a:xfrm>
          <a:off x="14020800" y="225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5182</xdr:rowOff>
    </xdr:from>
    <xdr:to>
      <xdr:col>64</xdr:col>
      <xdr:colOff>152400</xdr:colOff>
      <xdr:row>15</xdr:row>
      <xdr:rowOff>106782</xdr:rowOff>
    </xdr:to>
    <xdr:sp macro="" textlink="">
      <xdr:nvSpPr>
        <xdr:cNvPr id="462" name="楕円 461">
          <a:extLst>
            <a:ext uri="{FF2B5EF4-FFF2-40B4-BE49-F238E27FC236}">
              <a16:creationId xmlns:a16="http://schemas.microsoft.com/office/drawing/2014/main" id="{6AB4C107-E554-457A-AEAD-A0D55589AFCA}"/>
            </a:ext>
          </a:extLst>
        </xdr:cNvPr>
        <xdr:cNvSpPr/>
      </xdr:nvSpPr>
      <xdr:spPr>
        <a:xfrm>
          <a:off x="13462000" y="25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116959</xdr:rowOff>
    </xdr:from>
    <xdr:ext cx="762000" cy="259045"/>
    <xdr:sp macro="" textlink="">
      <xdr:nvSpPr>
        <xdr:cNvPr id="463" name="テキスト ボックス 462">
          <a:extLst>
            <a:ext uri="{FF2B5EF4-FFF2-40B4-BE49-F238E27FC236}">
              <a16:creationId xmlns:a16="http://schemas.microsoft.com/office/drawing/2014/main" id="{B0229BA7-58B1-4537-85E0-BB37272AF708}"/>
            </a:ext>
          </a:extLst>
        </xdr:cNvPr>
        <xdr:cNvSpPr txBox="1"/>
      </xdr:nvSpPr>
      <xdr:spPr>
        <a:xfrm>
          <a:off x="13131800" y="23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17A7963D-F764-43F4-96F3-5451A47D6FC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3EAE024-D2B7-466C-A7EC-2BD55C120E6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30F14B0-3DBD-461A-A2F8-68021843B25B}"/>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C2F59151-80D1-46A1-9934-4C2161617D6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C9BE714-46AB-4EEB-BF47-6413124F44D1}"/>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A3146BC-496B-4E1E-99AD-007C826191D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0D6F452-1D0E-4ADA-9474-8B29C74520C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280D784-ED1E-4AE0-9B8C-30F3BBF88A39}"/>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F2FFBEE-9C93-42A0-8761-A549CB38DD4E}"/>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6CBD0CEB-96E8-402D-AABF-0262349499CC}"/>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99EAED5-6689-48B1-A41A-20434279DEF2}"/>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63,564
62,773
180.29
31,412,801
29,859,574
1,364,792
16,179,300
23,226,829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F884F965-1CC3-4CF6-8291-5823CE15748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FB53732E-6E30-45DA-A4F8-7FB8AD3B7484}"/>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D4E87CF1-956E-4538-9720-4A6D5222FB8E}"/>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5B27C852-7BBA-45A8-A653-256EC903C3D5}"/>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49944D9-0559-4664-AC78-361589B4908D}"/>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5AC9404E-4699-4BED-BDC6-9948BAF0BB2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3BDF7316-3AF5-4C1A-9D8A-D70DECBD9F7C}"/>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6D46CD5C-2356-4BA1-9DE9-0ED6D7D4D33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C68CF83C-CB27-40DD-8C3B-200A1E5DA06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6AF8C37-6F50-43C2-A73E-49ECF3B8D71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BBFC0B58-7455-4483-9358-8BC1425CE80C}"/>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B214B18-0E90-4FF6-9394-5886061E63B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93B6E349-2038-4DEB-8695-7F18C87A40EF}"/>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7F3AFD3-7CB9-46FA-AB60-E5D48F535FB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7B978434-30AA-491D-9BC0-1380B1D95F9D}"/>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915FD7F4-E3B5-4BA5-91C1-B2AFB3F8026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AAF4A07-D694-4B4B-97DD-962837724EEE}"/>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C75435BD-FA7B-4584-A9BE-0B1DE8DD57C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F5340F2-E53F-4A34-AA98-58ED9CED4D0A}"/>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B75E83ED-F7E1-42CC-9F74-AA0E3E7453CE}"/>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B0EC2E8-AFCA-4C69-A99A-0B017098E77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D3A25367-7E2A-4730-85DE-3C4FA950D3A4}"/>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DE6CC915-2363-4890-9F87-F93592ECEAA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90B37F5-16CC-4672-86AB-5CE679B0161C}"/>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10B544E-A834-4412-A1CB-B0F84F219D08}"/>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40A8865-AA0D-423F-96BC-0D27E45C4D5E}"/>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7EB35E9-A240-41A2-B1C2-FED053E6B32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8E76299-B24C-47A7-8C12-7998DFF444F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4262A7E-80EB-416D-8D9C-DBB46B5AB6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CF07B67-5309-4FFC-B4B0-56F434249E8E}"/>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98EEE6A-C94B-47D9-A87A-0BECBF8D468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3D1D3CE1-BA96-4FD2-8732-1A8CE79B5CCA}"/>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ここ数年は若年層職員の増により人件費は減少傾向となっている。</a:t>
          </a:r>
        </a:p>
        <a:p>
          <a:r>
            <a:rPr kumimoji="1" lang="ja-JP" altLang="en-US" sz="1300">
              <a:latin typeface="ＭＳ Ｐゴシック" panose="020B0600070205080204" pitchFamily="50" charset="-128"/>
              <a:ea typeface="ＭＳ Ｐゴシック" panose="020B0600070205080204" pitchFamily="50" charset="-128"/>
            </a:rPr>
            <a:t>　退職者数はピークを過ぎたものの、今後についても引き続き藤岡市行政改革大綱に基づき、質の高い行政サービスに配慮をしたうえで、適正な定員管理により人件費の抑制に努める。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1E6CEFE-90D8-4DA7-BFC1-7CB21C204F0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5711DFA-DA90-4DE7-A8F8-35FBC46590FA}"/>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17B89AE-0FAE-4A41-817E-F60C78E6937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7A85EF69-3C7D-4210-9C09-51E8CA7DFF5E}"/>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6AD7A267-92C6-44D3-8BAC-817D987CB2C5}"/>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2B17776C-7065-4A91-9408-3609E8A56BF1}"/>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632460C1-1E5E-413F-A28E-AF2DB99C087A}"/>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4E009340-9E92-4DAB-94A1-177B33A4075F}"/>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DD901D02-19F8-498A-B239-0B9513391864}"/>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F69EF175-DCA1-4258-BEAF-7781D708BC8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D362AB30-6F2E-484C-BAEF-92D74B4A582D}"/>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20AC7C87-0565-42C8-B02D-6598620F6B43}"/>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EB2F4E31-FDF1-4CED-88C0-D10C1E14FB12}"/>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73E4811-94E0-4BD7-AE4F-76F5B1931A4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C82724EF-5719-4CE6-A5BB-28E57C920D8F}"/>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443CE46C-C7E3-41DB-AE9C-E5EE457D6798}"/>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67A9BE16-C1E1-49DB-A5E7-D1BFB280F356}"/>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176EF6C7-BB8E-4189-AD47-D645067F626A}"/>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5368FB43-6447-401D-A29D-2EC7A1E92DC4}"/>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2CD034FE-5D3F-4738-9104-0A07A1ABDEF7}"/>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93B7B656-BAC8-407B-986C-22FB9E8E528F}"/>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26703436-3184-4D59-A996-302CF2155EDB}"/>
            </a:ext>
          </a:extLst>
        </xdr:cNvPr>
        <xdr:cNvCxnSpPr/>
      </xdr:nvCxnSpPr>
      <xdr:spPr>
        <a:xfrm flipV="1">
          <a:off x="3987800" y="58801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502C5187-F369-43A0-B00D-78C4B290C58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6EABCA74-4895-4425-ADA9-E33A83424DAF}"/>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5597D2B1-8274-4460-A970-D7F8470F08DA}"/>
            </a:ext>
          </a:extLst>
        </xdr:cNvPr>
        <xdr:cNvCxnSpPr/>
      </xdr:nvCxnSpPr>
      <xdr:spPr>
        <a:xfrm flipV="1">
          <a:off x="3098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B4A3C8F5-BD6F-46ED-8715-553D84B78DF5}"/>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876F65C-F2DA-40FC-BEAF-9A6C1788604F}"/>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50B1F864-1DB2-47E0-8F7A-13DB992838CD}"/>
            </a:ext>
          </a:extLst>
        </xdr:cNvPr>
        <xdr:cNvCxnSpPr/>
      </xdr:nvCxnSpPr>
      <xdr:spPr>
        <a:xfrm>
          <a:off x="2209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8429CD10-6CB4-48DD-AFE8-E53C1624C822}"/>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7DF1699D-209B-4990-B1CC-5F9C8CAD7E11}"/>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BD1827F9-4522-4C9D-A485-7BFF19F1A95A}"/>
            </a:ext>
          </a:extLst>
        </xdr:cNvPr>
        <xdr:cNvCxnSpPr/>
      </xdr:nvCxnSpPr>
      <xdr:spPr>
        <a:xfrm flipV="1">
          <a:off x="1320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9101C77E-1748-436B-9A7A-27E7FC62A685}"/>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70445C02-6820-4B43-9CBA-4919B834F0BE}"/>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33CEB3B9-EBF0-45F4-BB7B-2F03B1228F38}"/>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3BFDE8CB-A8B7-4782-A8D5-D4D6BFCE78D1}"/>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B3ADAC26-6DAE-4978-8C5C-2990A1007DA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544C1644-D897-4F2A-AF00-F51379D09963}"/>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43EDE03F-0AF2-4D06-AE64-0F06433C65D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2163067B-D0F2-47C6-8340-F6538EDD2ED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56584728-F51A-4F33-B338-1E4961FAF4E7}"/>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a:extLst>
            <a:ext uri="{FF2B5EF4-FFF2-40B4-BE49-F238E27FC236}">
              <a16:creationId xmlns:a16="http://schemas.microsoft.com/office/drawing/2014/main" id="{6DA59B3F-0B0F-4E27-8CC8-68ABBB9A5BAF}"/>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a:extLst>
            <a:ext uri="{FF2B5EF4-FFF2-40B4-BE49-F238E27FC236}">
              <a16:creationId xmlns:a16="http://schemas.microsoft.com/office/drawing/2014/main" id="{2EF94F05-8361-4A29-9530-803476302E83}"/>
            </a:ext>
          </a:extLst>
        </xdr:cNvPr>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3EC9283A-125D-47F6-ACD1-F9852517E0E2}"/>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D347CE5B-13DA-4B24-B455-2C139F5D35AB}"/>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26956E8E-82DA-4087-8676-5D04F00525CE}"/>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83B6FBB5-3E0B-485D-B6DD-B4CEAAE53FBC}"/>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a:extLst>
            <a:ext uri="{FF2B5EF4-FFF2-40B4-BE49-F238E27FC236}">
              <a16:creationId xmlns:a16="http://schemas.microsoft.com/office/drawing/2014/main" id="{A305F5B6-A363-411A-983A-1825FDE5AB74}"/>
            </a:ext>
          </a:extLst>
        </xdr:cNvPr>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a:extLst>
            <a:ext uri="{FF2B5EF4-FFF2-40B4-BE49-F238E27FC236}">
              <a16:creationId xmlns:a16="http://schemas.microsoft.com/office/drawing/2014/main" id="{15D94CA3-B41D-4E48-9EA2-CB35F07B70DE}"/>
            </a:ext>
          </a:extLst>
        </xdr:cNvPr>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DD1182F4-C51B-4A16-9EC5-1138CCEF1714}"/>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F55AA53A-BEDE-439C-AAAB-D5F2FA6A3EFD}"/>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27681B7F-73F2-4638-AA57-16E6F18D8E47}"/>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16CF6C9A-686E-448C-B8EC-FCA7FE035869}"/>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E60DAD89-FD12-4503-8A21-2DB45A7A8CBD}"/>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39B3458E-C09E-4CD8-B309-459BB8A0C49A}"/>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9CF2E022-5B7A-465A-92A4-79CAC30A56FA}"/>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C439AE0-C394-4536-A4D0-D38ACCF477C1}"/>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C2E3A185-D7B9-4086-AF45-5E095EFF364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2DC82F93-1DBD-4A5C-9446-120F2A101AB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55E148CA-598D-4236-878B-D83EE7F5C415}"/>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AC967978-2C36-4AFB-9AC3-EEA828713411}"/>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56B4DFF4-FCA5-4A78-984D-128F65516E3E}"/>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物件費については、藤岡市行政改革大綱に基づき、業務の民間委託を進め、職員人件費等から委託料へのシフトが起きているため増加傾向にある。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年度では、公共施設解体工事の減や一部施設の指定管理委託料の減などにより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ポイント低下したが、依然として類似団体平均を上回っている。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今後、職員数の減により会計年度任用職員の報酬、事務事業委託料及びシステム化による電算事務委託料などの増が見込まれており、適正に執行していくよう内容を精査する。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194A789D-A007-448A-A94D-0DDD681DD6B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BCB62DA6-59BD-49CF-907A-425E89CF8422}"/>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F41442D3-A5F1-4A1E-B830-50E0AF2062C9}"/>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83DF89C6-C4AE-4EF6-A46A-37F43E6CD4B3}"/>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D89F42E5-4954-4D3C-BF18-0B89847A5DDA}"/>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13AE0779-1DC1-490C-A654-F250B0ECB9BC}"/>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7C68ADCF-C564-4A6A-BA00-6643F480FB96}"/>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9BA8145C-E120-4818-B60D-B45181162827}"/>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E6DE6913-AC22-45B1-801F-4D542FD5B6E3}"/>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4E1D4E38-E715-4807-8D94-1D3A92D84128}"/>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7E6E4171-D22F-48E9-9518-BE59161097BF}"/>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A3DE552F-3E31-4882-B923-43033C88F666}"/>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352D3C68-947C-498B-90E9-292BCA51A689}"/>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C0CBB140-0B59-4541-9D10-B24AE626EA9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41F55A78-CC8E-40DC-8ACA-C20BBE530E4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C89A1D3E-87F7-4718-B02D-BCB44461741C}"/>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963C6DB5-AB04-445A-A798-66478BCC596E}"/>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D4F1AFC2-6C40-42DF-80DD-AE065145E3ED}"/>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78C423BD-F430-4846-B595-D79E8CB6229D}"/>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330AFC4F-B535-4F11-B12D-66EBC9F347C6}"/>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E765EF4D-038A-4CDA-A21C-1635C6F2B243}"/>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18</xdr:row>
      <xdr:rowOff>5080</xdr:rowOff>
    </xdr:to>
    <xdr:cxnSp macro="">
      <xdr:nvCxnSpPr>
        <xdr:cNvPr id="127" name="直線コネクタ 126">
          <a:extLst>
            <a:ext uri="{FF2B5EF4-FFF2-40B4-BE49-F238E27FC236}">
              <a16:creationId xmlns:a16="http://schemas.microsoft.com/office/drawing/2014/main" id="{E3266B69-4884-4EBA-848F-63DE52C1947E}"/>
            </a:ext>
          </a:extLst>
        </xdr:cNvPr>
        <xdr:cNvCxnSpPr/>
      </xdr:nvCxnSpPr>
      <xdr:spPr>
        <a:xfrm flipV="1">
          <a:off x="15671800" y="2992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74FAA680-A0FE-40FB-B0AA-2918B099D255}"/>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D02E9263-87A6-4AAE-8C7F-2DAEF2003336}"/>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5080</xdr:rowOff>
    </xdr:to>
    <xdr:cxnSp macro="">
      <xdr:nvCxnSpPr>
        <xdr:cNvPr id="130" name="直線コネクタ 129">
          <a:extLst>
            <a:ext uri="{FF2B5EF4-FFF2-40B4-BE49-F238E27FC236}">
              <a16:creationId xmlns:a16="http://schemas.microsoft.com/office/drawing/2014/main" id="{9FF113D2-55D7-40F4-9B21-D840F2DA0F6D}"/>
            </a:ext>
          </a:extLst>
        </xdr:cNvPr>
        <xdr:cNvCxnSpPr/>
      </xdr:nvCxnSpPr>
      <xdr:spPr>
        <a:xfrm>
          <a:off x="14782800" y="3083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C48CEC59-91EF-442B-BEC9-3B8119E2A32E}"/>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9EAD3BDC-8D88-46E0-8354-3AB5E47C3C1F}"/>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17</xdr:row>
      <xdr:rowOff>168910</xdr:rowOff>
    </xdr:to>
    <xdr:cxnSp macro="">
      <xdr:nvCxnSpPr>
        <xdr:cNvPr id="133" name="直線コネクタ 132">
          <a:extLst>
            <a:ext uri="{FF2B5EF4-FFF2-40B4-BE49-F238E27FC236}">
              <a16:creationId xmlns:a16="http://schemas.microsoft.com/office/drawing/2014/main" id="{884B4C45-7993-4CDA-836B-08122C80A89F}"/>
            </a:ext>
          </a:extLst>
        </xdr:cNvPr>
        <xdr:cNvCxnSpPr/>
      </xdr:nvCxnSpPr>
      <xdr:spPr>
        <a:xfrm>
          <a:off x="13893800" y="3037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53C04037-9433-4841-B95F-8E7E035A33E5}"/>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8D0C9F6C-248F-4753-A606-AA53EC70D0C4}"/>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123190</xdr:rowOff>
    </xdr:to>
    <xdr:cxnSp macro="">
      <xdr:nvCxnSpPr>
        <xdr:cNvPr id="136" name="直線コネクタ 135">
          <a:extLst>
            <a:ext uri="{FF2B5EF4-FFF2-40B4-BE49-F238E27FC236}">
              <a16:creationId xmlns:a16="http://schemas.microsoft.com/office/drawing/2014/main" id="{C0DF12E3-98EC-439B-9A90-6D0F9E0B8172}"/>
            </a:ext>
          </a:extLst>
        </xdr:cNvPr>
        <xdr:cNvCxnSpPr/>
      </xdr:nvCxnSpPr>
      <xdr:spPr>
        <a:xfrm>
          <a:off x="13004800" y="2976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73708D56-4710-4336-A50B-136AF31BA22E}"/>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E103EF6B-A7D0-4398-B6A5-2901C401E441}"/>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760EA6E6-32D9-4336-BCE1-A0302EFDD71D}"/>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24DC0975-D607-433D-8B36-8BB9601F6171}"/>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716C818E-BFC9-43B4-9D76-12D12A8F2B8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E28D0056-A61F-4D1C-B6FF-F9E8D1F4A935}"/>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8244E45F-239C-4D36-9A49-741BD8D239A2}"/>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2E190F6A-F281-4E10-93D0-8DCC206EAF0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E13CD1D8-053C-4C73-BCB8-1C985B4C9D1F}"/>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6" name="楕円 145">
          <a:extLst>
            <a:ext uri="{FF2B5EF4-FFF2-40B4-BE49-F238E27FC236}">
              <a16:creationId xmlns:a16="http://schemas.microsoft.com/office/drawing/2014/main" id="{27BCBC72-E33E-4975-A16D-384BE5AF5101}"/>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7" name="物件費該当値テキスト">
          <a:extLst>
            <a:ext uri="{FF2B5EF4-FFF2-40B4-BE49-F238E27FC236}">
              <a16:creationId xmlns:a16="http://schemas.microsoft.com/office/drawing/2014/main" id="{9C9129D2-0A9A-4F84-9A0E-28159BC9E1AE}"/>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8" name="楕円 147">
          <a:extLst>
            <a:ext uri="{FF2B5EF4-FFF2-40B4-BE49-F238E27FC236}">
              <a16:creationId xmlns:a16="http://schemas.microsoft.com/office/drawing/2014/main" id="{D89186B8-D076-4AE5-8987-424924C1C142}"/>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9" name="テキスト ボックス 148">
          <a:extLst>
            <a:ext uri="{FF2B5EF4-FFF2-40B4-BE49-F238E27FC236}">
              <a16:creationId xmlns:a16="http://schemas.microsoft.com/office/drawing/2014/main" id="{1D9B761F-8923-42BA-AFDA-FA6ADB5508B4}"/>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0" name="楕円 149">
          <a:extLst>
            <a:ext uri="{FF2B5EF4-FFF2-40B4-BE49-F238E27FC236}">
              <a16:creationId xmlns:a16="http://schemas.microsoft.com/office/drawing/2014/main" id="{72AAF6F1-978C-4546-ABAB-C9E7E11432F4}"/>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51" name="テキスト ボックス 150">
          <a:extLst>
            <a:ext uri="{FF2B5EF4-FFF2-40B4-BE49-F238E27FC236}">
              <a16:creationId xmlns:a16="http://schemas.microsoft.com/office/drawing/2014/main" id="{58212343-5B03-42D9-895B-9390340FDDB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a:extLst>
            <a:ext uri="{FF2B5EF4-FFF2-40B4-BE49-F238E27FC236}">
              <a16:creationId xmlns:a16="http://schemas.microsoft.com/office/drawing/2014/main" id="{7EFF993B-A50C-4A8F-8120-AF4B2E329EFE}"/>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12717</xdr:rowOff>
    </xdr:from>
    <xdr:ext cx="762000" cy="259045"/>
    <xdr:sp macro="" textlink="">
      <xdr:nvSpPr>
        <xdr:cNvPr id="153" name="テキスト ボックス 152">
          <a:extLst>
            <a:ext uri="{FF2B5EF4-FFF2-40B4-BE49-F238E27FC236}">
              <a16:creationId xmlns:a16="http://schemas.microsoft.com/office/drawing/2014/main" id="{4BA3E212-52D6-4C8B-BE77-83AB162E0037}"/>
            </a:ext>
          </a:extLst>
        </xdr:cNvPr>
        <xdr:cNvSpPr txBox="1"/>
      </xdr:nvSpPr>
      <xdr:spPr>
        <a:xfrm>
          <a:off x="13512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4" name="楕円 153">
          <a:extLst>
            <a:ext uri="{FF2B5EF4-FFF2-40B4-BE49-F238E27FC236}">
              <a16:creationId xmlns:a16="http://schemas.microsoft.com/office/drawing/2014/main" id="{F3AC944D-C5FE-48B6-A041-B9794538CCEE}"/>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55" name="テキスト ボックス 154">
          <a:extLst>
            <a:ext uri="{FF2B5EF4-FFF2-40B4-BE49-F238E27FC236}">
              <a16:creationId xmlns:a16="http://schemas.microsoft.com/office/drawing/2014/main" id="{357716EC-E2DC-48F5-8CF2-A72D816BC10B}"/>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D31573C7-B354-496E-BF11-11E470D8ACE1}"/>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C4C34284-306C-4C7D-85BC-4465E1294061}"/>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2EB0B372-E9E0-4FDB-A474-405E0BE6F55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DFB24AA6-4A82-4739-959E-128F568AAC7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EC91545A-98E4-44E6-9B4E-58758D5C23B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39292257-91C9-43B0-B7F7-BA298A5E513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5D41600E-5D07-45A3-B281-2DAA569F0AC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F6EFFEFF-E231-4474-A8A6-89447FBC4B3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3BA05B22-B776-4779-BAA4-1046BBA140BD}"/>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AA7704FC-9779-4E8F-81F2-08A4F35C188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733F86A1-8F0F-4684-90F0-5C70C19F77B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類似団体平均より高止まりしている要因として、市内にある幼稚園・保育園・認定こども園の大部分を民間で行っていることにより、運営費等に係る支出が多額となっていることが挙げられる。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年度は児童手当、特定教育・保育施設入所児童運営委託料や生活保護事業費の減少などにより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社会保障経費等は今度も増加傾向となることが予想されるため、ほかの費目の見直しを行うことにより、歳出全体として抑制を図りたい。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15059DC-FB57-4136-B20C-71A94710A4F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7E736501-7281-4001-9274-5AB946C8968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F05F7F6F-ACCD-4BDD-8ABD-AF1DA9507D8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A8657EE8-7C27-406A-9758-1158061C021D}"/>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FC26715E-79D4-4732-BDF7-2F4B0C3B54A6}"/>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5588D8F2-E2E9-4197-8EFA-F8A8F2C985C7}"/>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EDA05EAC-6FDD-4BFA-972E-9FB24207B553}"/>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378A9196-E7DA-46FE-8B7E-A5AD983A3E6A}"/>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456649D5-6C18-42B9-874C-5DF953F2BC8A}"/>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3505BFE-D3C1-4909-82A0-8236708BDDFB}"/>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A1FD9B31-BB14-45FE-A943-544C822601CF}"/>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25FA57C5-04E2-4670-B840-EAA8A4F02832}"/>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55176FD1-D4E2-4C0D-8041-D72153D94B88}"/>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56CFF8B3-B3D1-4B60-AC44-DEEBAD3C859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2AF7C1D0-C834-4F48-B414-8DCF4C309AEF}"/>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57E9A401-9762-4722-ABB5-4FEF5D6EB28F}"/>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28C8D018-8E6A-413C-A320-CE7BBE2169AB}"/>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E7A8799D-0680-47E6-A5FF-4BD345140372}"/>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7A529EE9-9C45-48AD-8868-08846EAEC4D3}"/>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CBCED1DF-AD1A-4744-9A80-B9010C2D0B0E}"/>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AEB5EF33-B0F3-405A-BF3D-778F3947076C}"/>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EA5503F1-23C2-485D-8582-2E5DE7AC25C7}"/>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4648A088-363A-430E-9036-33EC63D1F7DB}"/>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58</xdr:row>
      <xdr:rowOff>78015</xdr:rowOff>
    </xdr:to>
    <xdr:cxnSp macro="">
      <xdr:nvCxnSpPr>
        <xdr:cNvPr id="190" name="直線コネクタ 189">
          <a:extLst>
            <a:ext uri="{FF2B5EF4-FFF2-40B4-BE49-F238E27FC236}">
              <a16:creationId xmlns:a16="http://schemas.microsoft.com/office/drawing/2014/main" id="{53B85966-6CFA-48C3-8325-D5EBC9FE1248}"/>
            </a:ext>
          </a:extLst>
        </xdr:cNvPr>
        <xdr:cNvCxnSpPr/>
      </xdr:nvCxnSpPr>
      <xdr:spPr>
        <a:xfrm flipV="1">
          <a:off x="3987800" y="98261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8C940A41-BAC4-40F9-9891-C1347E03864A}"/>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BCDE6BE-BF9D-46E9-B29C-905AEFB30BC9}"/>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59</xdr:row>
      <xdr:rowOff>20865</xdr:rowOff>
    </xdr:to>
    <xdr:cxnSp macro="">
      <xdr:nvCxnSpPr>
        <xdr:cNvPr id="193" name="直線コネクタ 192">
          <a:extLst>
            <a:ext uri="{FF2B5EF4-FFF2-40B4-BE49-F238E27FC236}">
              <a16:creationId xmlns:a16="http://schemas.microsoft.com/office/drawing/2014/main" id="{98D714EA-8619-4ED6-8EB3-D9DF708BBE0B}"/>
            </a:ext>
          </a:extLst>
        </xdr:cNvPr>
        <xdr:cNvCxnSpPr/>
      </xdr:nvCxnSpPr>
      <xdr:spPr>
        <a:xfrm flipV="1">
          <a:off x="3098800" y="10022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371B2987-A122-4259-B032-C9C8121E0D3D}"/>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745F057A-9E5C-4D79-8729-65C3A6A2F516}"/>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143328</xdr:rowOff>
    </xdr:from>
    <xdr:to>
      <xdr:col>15</xdr:col>
      <xdr:colOff>98425</xdr:colOff>
      <xdr:row>59</xdr:row>
      <xdr:rowOff>20865</xdr:rowOff>
    </xdr:to>
    <xdr:cxnSp macro="">
      <xdr:nvCxnSpPr>
        <xdr:cNvPr id="196" name="直線コネクタ 195">
          <a:extLst>
            <a:ext uri="{FF2B5EF4-FFF2-40B4-BE49-F238E27FC236}">
              <a16:creationId xmlns:a16="http://schemas.microsoft.com/office/drawing/2014/main" id="{DCCFB5FA-4AF4-4216-BCAF-2B75F56DA168}"/>
            </a:ext>
          </a:extLst>
        </xdr:cNvPr>
        <xdr:cNvCxnSpPr/>
      </xdr:nvCxnSpPr>
      <xdr:spPr>
        <a:xfrm>
          <a:off x="2209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74D4C1F-0B42-4274-8372-10FD7FBCF054}"/>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388FDA1B-AD15-4CFB-BEF5-AE0B336C8A0E}"/>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143328</xdr:rowOff>
    </xdr:to>
    <xdr:cxnSp macro="">
      <xdr:nvCxnSpPr>
        <xdr:cNvPr id="199" name="直線コネクタ 198">
          <a:extLst>
            <a:ext uri="{FF2B5EF4-FFF2-40B4-BE49-F238E27FC236}">
              <a16:creationId xmlns:a16="http://schemas.microsoft.com/office/drawing/2014/main" id="{5690DBCA-6FBC-4517-B9F1-8DEB7DF5C695}"/>
            </a:ext>
          </a:extLst>
        </xdr:cNvPr>
        <xdr:cNvCxnSpPr/>
      </xdr:nvCxnSpPr>
      <xdr:spPr>
        <a:xfrm>
          <a:off x="1320800" y="10071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8C875BC6-4590-4213-B48D-416C8B7B250D}"/>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87F2FCEA-CF7B-4929-AC33-83144E3DDB3A}"/>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148C53D1-B5F4-463B-8E69-7F9BF946BC96}"/>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C2C1497F-50CE-407B-80C8-74C013075555}"/>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A13C4A06-ABC9-436C-9BE3-6D65C0EDF3C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E0544868-F203-4DCC-9CB0-779CBE3200DF}"/>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BD2CDD18-ABFC-41B3-ACB5-0676B3A3F1C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46C528E1-3CE2-41A2-A254-CFA45C7157A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E803A86F-3BF1-4F38-9358-9F63685054C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9" name="楕円 208">
          <a:extLst>
            <a:ext uri="{FF2B5EF4-FFF2-40B4-BE49-F238E27FC236}">
              <a16:creationId xmlns:a16="http://schemas.microsoft.com/office/drawing/2014/main" id="{FF59A4E7-BEAC-4897-9129-466B35E54C9B}"/>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10" name="扶助費該当値テキスト">
          <a:extLst>
            <a:ext uri="{FF2B5EF4-FFF2-40B4-BE49-F238E27FC236}">
              <a16:creationId xmlns:a16="http://schemas.microsoft.com/office/drawing/2014/main" id="{21D21495-69B5-49DB-87C5-9BC0561A89D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1" name="楕円 210">
          <a:extLst>
            <a:ext uri="{FF2B5EF4-FFF2-40B4-BE49-F238E27FC236}">
              <a16:creationId xmlns:a16="http://schemas.microsoft.com/office/drawing/2014/main" id="{AA4ADD34-9834-4E1E-8156-29E23F403143}"/>
            </a:ext>
          </a:extLst>
        </xdr:cNvPr>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2" name="テキスト ボックス 211">
          <a:extLst>
            <a:ext uri="{FF2B5EF4-FFF2-40B4-BE49-F238E27FC236}">
              <a16:creationId xmlns:a16="http://schemas.microsoft.com/office/drawing/2014/main" id="{644B3891-E1C2-4FA7-B31F-2D5D1E5F83EF}"/>
            </a:ext>
          </a:extLst>
        </xdr:cNvPr>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a:extLst>
            <a:ext uri="{FF2B5EF4-FFF2-40B4-BE49-F238E27FC236}">
              <a16:creationId xmlns:a16="http://schemas.microsoft.com/office/drawing/2014/main" id="{AF414231-17EE-4B03-82D7-4CF52A039843}"/>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A48ADB5-4579-4D7A-B87C-B9C6AF4F4BD4}"/>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5" name="楕円 214">
          <a:extLst>
            <a:ext uri="{FF2B5EF4-FFF2-40B4-BE49-F238E27FC236}">
              <a16:creationId xmlns:a16="http://schemas.microsoft.com/office/drawing/2014/main" id="{59D18A02-862E-4198-BE9E-0685DEAADF12}"/>
            </a:ext>
          </a:extLst>
        </xdr:cNvPr>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16" name="テキスト ボックス 215">
          <a:extLst>
            <a:ext uri="{FF2B5EF4-FFF2-40B4-BE49-F238E27FC236}">
              <a16:creationId xmlns:a16="http://schemas.microsoft.com/office/drawing/2014/main" id="{A4FCBC68-EDC3-477B-B9A7-3846E81F8BA7}"/>
            </a:ext>
          </a:extLst>
        </xdr:cNvPr>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a:extLst>
            <a:ext uri="{FF2B5EF4-FFF2-40B4-BE49-F238E27FC236}">
              <a16:creationId xmlns:a16="http://schemas.microsoft.com/office/drawing/2014/main" id="{5D56B92C-1091-42ED-910D-2E8F54BF3177}"/>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CA72CA19-F40D-4669-B8A5-4178F2AB0CA3}"/>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4AB1747A-6156-476B-9344-04D315D02DA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8FB262A-5706-4CEA-9A54-FFC9BC8AB586}"/>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5E62FC50-F776-4354-88FB-77266A571E8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733D089B-9437-404E-B1B0-A5867C9B291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9CD28282-3781-4E13-BF17-71E76E718B63}"/>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25000C28-A174-4CD1-86AC-0E55F2027E96}"/>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75CC41DF-77EF-4D2E-B34F-7ACE8761D4E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F19D6D5E-0373-4EB6-B2BA-B23B9C5EE415}"/>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FD9260EA-F8E4-4018-B1F2-D2DDCC93AC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ABE82E41-C6A4-4502-9A52-472903F43341}"/>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37AFB6EE-099E-4428-953C-D732DB39694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その他に係る経常収支比率が類似団体平均を上回っているのは、維持補修費に係る経費が多いことが主な要因である。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年度は、清掃センターなどの公共施設の老朽化に伴う施設改修工事など、維持補修費を膨らませる要因となる費用こそ減となったが、一方で特別会計への繰出金が増となっている。</a:t>
          </a:r>
        </a:p>
        <a:p>
          <a:r>
            <a:rPr kumimoji="1" lang="ja-JP" altLang="en-US" sz="1200">
              <a:latin typeface="ＭＳ Ｐゴシック" panose="020B0600070205080204" pitchFamily="50" charset="-128"/>
              <a:ea typeface="ＭＳ Ｐゴシック" panose="020B0600070205080204" pitchFamily="50" charset="-128"/>
            </a:rPr>
            <a:t>　また、財務諸表の分析によると資産の老朽化が目立っており、今後、維持補修費が増加していくことが見込まれるため、財務諸表からのデータなどを参考にして適切な財産管理に努める。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FF741AA9-C709-4C38-9DA1-E264BAB56D3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F6FED3D9-6C43-4EBC-B066-CB81BD2C60C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6FAE0B19-0D1E-418D-A612-0DD858350C4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408E5914-FBDA-4CD7-957F-7CD39FCDC8AD}"/>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A2B0C416-C30C-4F81-977C-EC6D6F32668D}"/>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B0731009-EA15-4A64-B121-8B50D7971692}"/>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3160AF4E-71EB-4BA1-A510-392A648DF397}"/>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A649E96C-DC68-47E5-9A3C-E6EA7877094A}"/>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E472D005-254C-44BF-9F7E-78833CE09382}"/>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980CEC19-6537-44B9-80EC-6D65E27F87BA}"/>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31D1345A-2B00-40B7-A271-AC7D29FE7FA7}"/>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A7BA4DA1-8D57-4243-B08C-390C2B99311A}"/>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8E1CDFB8-1DFB-45CC-98DB-89EE7B1A606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EB505FC4-8372-48BB-9C96-C1819F769B73}"/>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2A5B9C02-975C-43BC-82D6-DC866A9B5C49}"/>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8A7E4CB8-4CFA-4FB6-8BFB-CAD1CB21F3FF}"/>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4AFB4919-8ADB-4431-97C8-FCFC69304ED9}"/>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227CA9AD-3D78-4E1E-8B38-C182D651453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ED27E3B6-AF19-4F7B-A4A0-816DCA4AC71D}"/>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2CD2DC1-73C4-4E75-8347-756156D6C372}"/>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10E0EE85-8E24-43AD-A4ED-3A698E12ABA5}"/>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C3975867-555E-410A-86A1-55B2FC2210DF}"/>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51DB8148-39D1-468B-9CFA-8DC3ACE1F9B9}"/>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75293</xdr:rowOff>
    </xdr:to>
    <xdr:cxnSp macro="">
      <xdr:nvCxnSpPr>
        <xdr:cNvPr id="253" name="直線コネクタ 252">
          <a:extLst>
            <a:ext uri="{FF2B5EF4-FFF2-40B4-BE49-F238E27FC236}">
              <a16:creationId xmlns:a16="http://schemas.microsoft.com/office/drawing/2014/main" id="{574B1BE6-5BBE-4142-91D4-2EE6ACE2B16E}"/>
            </a:ext>
          </a:extLst>
        </xdr:cNvPr>
        <xdr:cNvCxnSpPr/>
      </xdr:nvCxnSpPr>
      <xdr:spPr>
        <a:xfrm flipV="1">
          <a:off x="15671800" y="100602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C82D2169-4609-465A-96CC-818F5EDC6B8A}"/>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68F95B16-8A7E-426C-A01A-A725550D3C85}"/>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75293</xdr:rowOff>
    </xdr:from>
    <xdr:to>
      <xdr:col>78</xdr:col>
      <xdr:colOff>69850</xdr:colOff>
      <xdr:row>60</xdr:row>
      <xdr:rowOff>165100</xdr:rowOff>
    </xdr:to>
    <xdr:cxnSp macro="">
      <xdr:nvCxnSpPr>
        <xdr:cNvPr id="256" name="直線コネクタ 255">
          <a:extLst>
            <a:ext uri="{FF2B5EF4-FFF2-40B4-BE49-F238E27FC236}">
              <a16:creationId xmlns:a16="http://schemas.microsoft.com/office/drawing/2014/main" id="{EEF13278-77EE-4B71-9F8F-93250CE5FDFD}"/>
            </a:ext>
          </a:extLst>
        </xdr:cNvPr>
        <xdr:cNvCxnSpPr/>
      </xdr:nvCxnSpPr>
      <xdr:spPr>
        <a:xfrm flipV="1">
          <a:off x="14782800" y="10190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DE3C81EB-072F-4A2B-9B67-76E7EEAB2A79}"/>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E2339511-096E-431B-AD57-F78E4A252CFF}"/>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165100</xdr:rowOff>
    </xdr:to>
    <xdr:cxnSp macro="">
      <xdr:nvCxnSpPr>
        <xdr:cNvPr id="259" name="直線コネクタ 258">
          <a:extLst>
            <a:ext uri="{FF2B5EF4-FFF2-40B4-BE49-F238E27FC236}">
              <a16:creationId xmlns:a16="http://schemas.microsoft.com/office/drawing/2014/main" id="{120D334A-0C0A-4432-B6EF-DA9D1E97028A}"/>
            </a:ext>
          </a:extLst>
        </xdr:cNvPr>
        <xdr:cNvCxnSpPr/>
      </xdr:nvCxnSpPr>
      <xdr:spPr>
        <a:xfrm>
          <a:off x="13893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BDF1F916-54FF-4B88-860C-A2BCA1C8066D}"/>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E333C1FC-15C7-43EE-8B67-1F0572C2B8B8}"/>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110672</xdr:rowOff>
    </xdr:to>
    <xdr:cxnSp macro="">
      <xdr:nvCxnSpPr>
        <xdr:cNvPr id="262" name="直線コネクタ 261">
          <a:extLst>
            <a:ext uri="{FF2B5EF4-FFF2-40B4-BE49-F238E27FC236}">
              <a16:creationId xmlns:a16="http://schemas.microsoft.com/office/drawing/2014/main" id="{2E82F753-BFBA-4D1A-933B-13DBF9553AEE}"/>
            </a:ext>
          </a:extLst>
        </xdr:cNvPr>
        <xdr:cNvCxnSpPr/>
      </xdr:nvCxnSpPr>
      <xdr:spPr>
        <a:xfrm>
          <a:off x="13004800" y="1036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ADD399F4-9B48-43A1-85F7-ECE1EFF799AF}"/>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96B65564-1254-4F47-835A-EADAE527B8B6}"/>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CD763BFC-1AE4-45AD-842D-60752E7229C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3ED6FE7C-607E-44FC-BEAD-A21DB614988C}"/>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BDBBEDD6-03E8-4087-A4BE-964B7FF3BED3}"/>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67BE8020-1D13-48B2-8D52-C11DFC60B8B4}"/>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56B9FD47-4C10-44D2-88C6-CCE6EDC39B4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81C44019-4607-4287-9C6F-2C3C9AB9F652}"/>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D2844A2C-D391-4E6B-88EC-C820F3D4A7D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a:extLst>
            <a:ext uri="{FF2B5EF4-FFF2-40B4-BE49-F238E27FC236}">
              <a16:creationId xmlns:a16="http://schemas.microsoft.com/office/drawing/2014/main" id="{11D25875-A635-4F28-B860-89A0A7D4C0FE}"/>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a:extLst>
            <a:ext uri="{FF2B5EF4-FFF2-40B4-BE49-F238E27FC236}">
              <a16:creationId xmlns:a16="http://schemas.microsoft.com/office/drawing/2014/main" id="{5A87656E-D5E4-47AA-9D16-17A93ADB2DB3}"/>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24493</xdr:rowOff>
    </xdr:from>
    <xdr:to>
      <xdr:col>78</xdr:col>
      <xdr:colOff>120650</xdr:colOff>
      <xdr:row>59</xdr:row>
      <xdr:rowOff>126093</xdr:rowOff>
    </xdr:to>
    <xdr:sp macro="" textlink="">
      <xdr:nvSpPr>
        <xdr:cNvPr id="274" name="楕円 273">
          <a:extLst>
            <a:ext uri="{FF2B5EF4-FFF2-40B4-BE49-F238E27FC236}">
              <a16:creationId xmlns:a16="http://schemas.microsoft.com/office/drawing/2014/main" id="{92EACF7E-36B2-4B79-A01F-46C90FFBE8CC}"/>
            </a:ext>
          </a:extLst>
        </xdr:cNvPr>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110870</xdr:rowOff>
    </xdr:from>
    <xdr:ext cx="736600" cy="259045"/>
    <xdr:sp macro="" textlink="">
      <xdr:nvSpPr>
        <xdr:cNvPr id="275" name="テキスト ボックス 274">
          <a:extLst>
            <a:ext uri="{FF2B5EF4-FFF2-40B4-BE49-F238E27FC236}">
              <a16:creationId xmlns:a16="http://schemas.microsoft.com/office/drawing/2014/main" id="{C7CC0CAA-DF4C-48FC-B5BD-C1F499AE1D36}"/>
            </a:ext>
          </a:extLst>
        </xdr:cNvPr>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6" name="楕円 275">
          <a:extLst>
            <a:ext uri="{FF2B5EF4-FFF2-40B4-BE49-F238E27FC236}">
              <a16:creationId xmlns:a16="http://schemas.microsoft.com/office/drawing/2014/main" id="{9FE0F09F-9B4A-40AC-868B-F647CC94FA24}"/>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7" name="テキスト ボックス 276">
          <a:extLst>
            <a:ext uri="{FF2B5EF4-FFF2-40B4-BE49-F238E27FC236}">
              <a16:creationId xmlns:a16="http://schemas.microsoft.com/office/drawing/2014/main" id="{B4627057-F93D-4106-B1BB-6DA2EC40EEFF}"/>
            </a:ext>
          </a:extLst>
        </xdr:cNvPr>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59872</xdr:rowOff>
    </xdr:from>
    <xdr:to>
      <xdr:col>69</xdr:col>
      <xdr:colOff>142875</xdr:colOff>
      <xdr:row>60</xdr:row>
      <xdr:rowOff>161472</xdr:rowOff>
    </xdr:to>
    <xdr:sp macro="" textlink="">
      <xdr:nvSpPr>
        <xdr:cNvPr id="278" name="楕円 277">
          <a:extLst>
            <a:ext uri="{FF2B5EF4-FFF2-40B4-BE49-F238E27FC236}">
              <a16:creationId xmlns:a16="http://schemas.microsoft.com/office/drawing/2014/main" id="{EAE15CB9-F0A8-4D10-BA4F-38F9FEEA34D5}"/>
            </a:ext>
          </a:extLst>
        </xdr:cNvPr>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146249</xdr:rowOff>
    </xdr:from>
    <xdr:ext cx="762000" cy="259045"/>
    <xdr:sp macro="" textlink="">
      <xdr:nvSpPr>
        <xdr:cNvPr id="279" name="テキスト ボックス 278">
          <a:extLst>
            <a:ext uri="{FF2B5EF4-FFF2-40B4-BE49-F238E27FC236}">
              <a16:creationId xmlns:a16="http://schemas.microsoft.com/office/drawing/2014/main" id="{67CAF08B-9678-4769-A015-6C84D70138B0}"/>
            </a:ext>
          </a:extLst>
        </xdr:cNvPr>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0" name="楕円 279">
          <a:extLst>
            <a:ext uri="{FF2B5EF4-FFF2-40B4-BE49-F238E27FC236}">
              <a16:creationId xmlns:a16="http://schemas.microsoft.com/office/drawing/2014/main" id="{ED547B4E-B497-4E84-9C26-9FB36538836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1" name="テキスト ボックス 280">
          <a:extLst>
            <a:ext uri="{FF2B5EF4-FFF2-40B4-BE49-F238E27FC236}">
              <a16:creationId xmlns:a16="http://schemas.microsoft.com/office/drawing/2014/main" id="{702E9926-7184-46EB-9FA4-54684A2E0324}"/>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1BB1F9A2-CC4B-4781-B1EE-B0B9938410D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4C588D6B-7A0F-4802-BCBF-EC277E8328F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EEB3ECA5-0A96-4064-BD70-9FCE706CD6B3}"/>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3BAE6B32-4C4D-4F81-BBA1-A4E0201BFC6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50BA4F52-D407-46C1-AE78-0A8BC3F17CB2}"/>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316F8BDD-7A45-43CD-BCC0-F4EF2D423F6C}"/>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5BCDEC21-A876-45E0-97B1-3378D96C7D3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3E0CBF2B-464E-4E56-881B-5A32A34A2FD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46589519-D7DE-4296-9636-182FBFCC9F5F}"/>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910B7E50-ADE9-4F15-88C3-3E114EC26F04}"/>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16FB9E46-FE1F-4F34-81B1-365F300DDE33}"/>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類似団体平均より高止まりしている要因として、一部事務組合に対する負担金や市内の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つの公立病院への負担金が多額になっていることが挙げられる。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年度は下水道事業会計への繰出金の減などにより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ポイント低下した。</a:t>
          </a:r>
        </a:p>
        <a:p>
          <a:r>
            <a:rPr kumimoji="1" lang="ja-JP" altLang="en-US" sz="1200">
              <a:latin typeface="ＭＳ Ｐゴシック" panose="020B0600070205080204" pitchFamily="50" charset="-128"/>
              <a:ea typeface="ＭＳ Ｐゴシック" panose="020B0600070205080204" pitchFamily="50" charset="-128"/>
            </a:rPr>
            <a:t>　今後、医療業務では医療の再編・ネットワーク化により地域医療及び自治体病院のあり方等を考え、適正な業務を行っているかなどを検討し、見直しを行う必要がある。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D4425840-11E2-4F20-85C4-AC3F8DB7D546}"/>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B15490CA-5913-4676-9865-D69DD8DF387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80D70843-A14C-4C72-AF30-1F600FE85357}"/>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D9853435-7853-4493-A7B9-028DFBEE9E4A}"/>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A091F0E0-7D4B-44D5-A13F-110E4B3C9F6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DBAC5EA9-7D71-412F-ABAF-89A8BD570C2D}"/>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773612ED-D58D-4BB1-91EA-27F93737F14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9BA5197C-3E98-42E9-B6D0-0BEB43344F3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92020673-C856-4935-91E1-1A5416BE351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C106029-69BB-41DF-B8F0-B0B6D9EF411C}"/>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BEDC2822-62A5-4D47-BDA5-E01EDDD736F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F9CDB27-51E8-4CCA-BAE6-EA5DD5B8F91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BE49FE59-56DE-4BD7-B64B-13F06D8FF7CE}"/>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C2DDB52B-D623-4A89-97F7-95E3276284F4}"/>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4ABD55D-B8D4-4185-8325-5D2ED429420F}"/>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ECC3F21B-4C85-4B96-A5E8-E86CE5C04198}"/>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71AAF349-2D16-4CFB-89C4-3291D0BF455D}"/>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6EA8F528-0ACB-47EF-A7E1-76BE10AA1901}"/>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88138</xdr:rowOff>
    </xdr:to>
    <xdr:cxnSp macro="">
      <xdr:nvCxnSpPr>
        <xdr:cNvPr id="311" name="直線コネクタ 310">
          <a:extLst>
            <a:ext uri="{FF2B5EF4-FFF2-40B4-BE49-F238E27FC236}">
              <a16:creationId xmlns:a16="http://schemas.microsoft.com/office/drawing/2014/main" id="{5F96F63F-6B81-40B3-B9E4-F760DD66AF54}"/>
            </a:ext>
          </a:extLst>
        </xdr:cNvPr>
        <xdr:cNvCxnSpPr/>
      </xdr:nvCxnSpPr>
      <xdr:spPr>
        <a:xfrm flipV="1">
          <a:off x="15671800" y="63769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687E7B9A-1775-49C6-904C-530671A586E5}"/>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44A08E3C-0863-4E50-8AD2-0D484AFFC0D7}"/>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88138</xdr:rowOff>
    </xdr:to>
    <xdr:cxnSp macro="">
      <xdr:nvCxnSpPr>
        <xdr:cNvPr id="314" name="直線コネクタ 313">
          <a:extLst>
            <a:ext uri="{FF2B5EF4-FFF2-40B4-BE49-F238E27FC236}">
              <a16:creationId xmlns:a16="http://schemas.microsoft.com/office/drawing/2014/main" id="{BB25DCBB-F066-49D2-ADC6-B7B459D56AA3}"/>
            </a:ext>
          </a:extLst>
        </xdr:cNvPr>
        <xdr:cNvCxnSpPr/>
      </xdr:nvCxnSpPr>
      <xdr:spPr>
        <a:xfrm>
          <a:off x="14782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9B104D15-506D-43CC-A3F2-202BCABD510E}"/>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369EA30-AB4A-4FE7-879F-6D24ECF4771C}"/>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78994</xdr:rowOff>
    </xdr:to>
    <xdr:cxnSp macro="">
      <xdr:nvCxnSpPr>
        <xdr:cNvPr id="317" name="直線コネクタ 316">
          <a:extLst>
            <a:ext uri="{FF2B5EF4-FFF2-40B4-BE49-F238E27FC236}">
              <a16:creationId xmlns:a16="http://schemas.microsoft.com/office/drawing/2014/main" id="{F1E515EF-3BC5-417A-9451-A68D4DB90EA6}"/>
            </a:ext>
          </a:extLst>
        </xdr:cNvPr>
        <xdr:cNvCxnSpPr/>
      </xdr:nvCxnSpPr>
      <xdr:spPr>
        <a:xfrm>
          <a:off x="13893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A74620A-E43E-4916-A064-9A7050D5ECF4}"/>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64C35ED4-BF26-4954-ADBB-FC2C97FCE0AD}"/>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37846</xdr:rowOff>
    </xdr:to>
    <xdr:cxnSp macro="">
      <xdr:nvCxnSpPr>
        <xdr:cNvPr id="320" name="直線コネクタ 319">
          <a:extLst>
            <a:ext uri="{FF2B5EF4-FFF2-40B4-BE49-F238E27FC236}">
              <a16:creationId xmlns:a16="http://schemas.microsoft.com/office/drawing/2014/main" id="{1A6F5F9C-082A-4A64-A772-9D754A0D74FC}"/>
            </a:ext>
          </a:extLst>
        </xdr:cNvPr>
        <xdr:cNvCxnSpPr/>
      </xdr:nvCxnSpPr>
      <xdr:spPr>
        <a:xfrm flipV="1">
          <a:off x="13004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77341FED-2577-40AC-9186-FA5ACF5E5428}"/>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26713EEF-5959-4713-B656-AD9AEF507E4F}"/>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2A5946C2-6BD1-4E73-A276-E8FDCC4B3E97}"/>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2A99C732-230B-4A45-903C-7D3189B86826}"/>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F335D147-07EB-4507-AAFF-BC281D4BDF49}"/>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30362A09-6F45-4BC8-85A9-41F7E523FA39}"/>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D4A4FC34-EF35-4E7F-B8B5-D31C3FE44CBE}"/>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BE66E887-2AD1-4845-B792-E5084FC616C2}"/>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801E302A-088D-46E4-843D-10878E738802}"/>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30" name="楕円 329">
          <a:extLst>
            <a:ext uri="{FF2B5EF4-FFF2-40B4-BE49-F238E27FC236}">
              <a16:creationId xmlns:a16="http://schemas.microsoft.com/office/drawing/2014/main" id="{F4E3A3A7-EFA3-49A5-A67F-127F1B12159D}"/>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31" name="補助費等該当値テキスト">
          <a:extLst>
            <a:ext uri="{FF2B5EF4-FFF2-40B4-BE49-F238E27FC236}">
              <a16:creationId xmlns:a16="http://schemas.microsoft.com/office/drawing/2014/main" id="{AB4DCBB3-011D-409A-833E-0E793578E564}"/>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2" name="楕円 331">
          <a:extLst>
            <a:ext uri="{FF2B5EF4-FFF2-40B4-BE49-F238E27FC236}">
              <a16:creationId xmlns:a16="http://schemas.microsoft.com/office/drawing/2014/main" id="{0B520FEB-2EA6-4B79-873E-4E30CCA8706D}"/>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3" name="テキスト ボックス 332">
          <a:extLst>
            <a:ext uri="{FF2B5EF4-FFF2-40B4-BE49-F238E27FC236}">
              <a16:creationId xmlns:a16="http://schemas.microsoft.com/office/drawing/2014/main" id="{260C9D5B-BC48-4401-8E0A-42380D846266}"/>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4" name="楕円 333">
          <a:extLst>
            <a:ext uri="{FF2B5EF4-FFF2-40B4-BE49-F238E27FC236}">
              <a16:creationId xmlns:a16="http://schemas.microsoft.com/office/drawing/2014/main" id="{C772CBFB-6634-47D3-87F5-A7044EB91233}"/>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A06A35BC-9D27-476B-B32C-8933023708DA}"/>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6" name="楕円 335">
          <a:extLst>
            <a:ext uri="{FF2B5EF4-FFF2-40B4-BE49-F238E27FC236}">
              <a16:creationId xmlns:a16="http://schemas.microsoft.com/office/drawing/2014/main" id="{8C48D80C-F4BC-4E99-9CBF-10FD6CB3DA25}"/>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F55E7473-6AD3-4C64-90F1-1BBEDB6AF55C}"/>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8" name="楕円 337">
          <a:extLst>
            <a:ext uri="{FF2B5EF4-FFF2-40B4-BE49-F238E27FC236}">
              <a16:creationId xmlns:a16="http://schemas.microsoft.com/office/drawing/2014/main" id="{07A5CE55-E544-4729-A3FC-DBA4CDC48A66}"/>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39" name="テキスト ボックス 338">
          <a:extLst>
            <a:ext uri="{FF2B5EF4-FFF2-40B4-BE49-F238E27FC236}">
              <a16:creationId xmlns:a16="http://schemas.microsoft.com/office/drawing/2014/main" id="{64CC9FB9-58CE-4BD8-B6DE-8F1432CDD537}"/>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A4D59F88-2495-4C3E-AC7C-2488A4EECC17}"/>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FB0E8BD5-E7C4-4A54-B22C-A404A037E02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A0411C7C-B848-484D-BF73-6EFFFAC35EC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4FBB9468-9AFD-41B1-8229-89A9CF18028A}"/>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D2A1E239-D9F9-48BF-B4A4-9774FB63FD57}"/>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D2C18E11-7D76-45E7-8FA6-0DC195C48E1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73707FF5-8A85-44B9-8D58-7A2556F35EB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89545BFE-A64B-4C92-852D-D7ADDA6DBA37}"/>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F5B2AA35-F16F-4A49-9EC2-EE8C89086927}"/>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8A354998-CBC3-4661-ACDC-34898C9818F5}"/>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D42833B4-F3AF-4809-9657-50BA8F2BA20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年度以降の臨時財政対策債の償還年数を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年に伸ばしており、その影響が平成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年度から表れ、類似団体平均を下回った。</a:t>
          </a:r>
        </a:p>
        <a:p>
          <a:r>
            <a:rPr kumimoji="1" lang="ja-JP" altLang="en-US" sz="1300">
              <a:latin typeface="ＭＳ Ｐゴシック" panose="020B0600070205080204" pitchFamily="50" charset="-128"/>
              <a:ea typeface="ＭＳ Ｐゴシック" panose="020B0600070205080204" pitchFamily="50" charset="-128"/>
            </a:rPr>
            <a:t>　しかし、公営企業債では、下水道事業に係るインフラ整備、病院事業に係る医療施設整備の負担が大きくなることが予想されるため、普通建設事業の費用対効果を徹底的に追求し、新規発行に伴う事業を抑制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1DFD3FE1-B90A-4C14-95FE-BC2F79DE4E1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FADACD3A-D478-4F4D-85B9-23C71BFB1243}"/>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E383F6D7-C2F6-407E-B6E2-ABECFC01A05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394A368B-FEB7-4129-AEA2-71492DE1B2D4}"/>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D9FE787-97B8-4E76-B848-CCABB067FD82}"/>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119D3F7B-B2B9-4164-8893-A6AF09274ECB}"/>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CC0B1633-82BE-4996-915C-E06B779072FA}"/>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5F3286C9-FB52-4CFE-8837-22E217357651}"/>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1590AD34-377C-4CA3-B685-0FCFBF99444E}"/>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A0425B2-F10C-412C-8CFD-30D3595E26B3}"/>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6618661B-EA5D-48DE-9AD7-E15BC7FD55E8}"/>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724CF31F-B146-4908-BEE4-F4D3CFBD8C7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93AC24A3-B736-419D-9CD9-21FBE79457C3}"/>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524F94EE-F9D9-460F-84FE-64ED8A7754C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82CC5E-D504-40DB-8696-BC06E06D15A2}"/>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6E1141D3-11A0-4556-8BBD-CD7143885A5D}"/>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CBA1D34F-D527-4191-A36D-4A14F4ECB559}"/>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7A2F30AC-C502-431A-8140-79D4600EFF0D}"/>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92711</xdr:rowOff>
    </xdr:to>
    <xdr:cxnSp macro="">
      <xdr:nvCxnSpPr>
        <xdr:cNvPr id="369" name="直線コネクタ 368">
          <a:extLst>
            <a:ext uri="{FF2B5EF4-FFF2-40B4-BE49-F238E27FC236}">
              <a16:creationId xmlns:a16="http://schemas.microsoft.com/office/drawing/2014/main" id="{DE7A49FC-99B8-4FBE-954D-622A4490446B}"/>
            </a:ext>
          </a:extLst>
        </xdr:cNvPr>
        <xdr:cNvCxnSpPr/>
      </xdr:nvCxnSpPr>
      <xdr:spPr>
        <a:xfrm flipV="1">
          <a:off x="3987800" y="1322120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1E017865-557E-4355-BBCB-2A7CCF300699}"/>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F8313AD8-3038-43CD-810D-A49EAD0CF313}"/>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156718</xdr:rowOff>
    </xdr:to>
    <xdr:cxnSp macro="">
      <xdr:nvCxnSpPr>
        <xdr:cNvPr id="372" name="直線コネクタ 371">
          <a:extLst>
            <a:ext uri="{FF2B5EF4-FFF2-40B4-BE49-F238E27FC236}">
              <a16:creationId xmlns:a16="http://schemas.microsoft.com/office/drawing/2014/main" id="{A83940B7-7790-4C26-9806-F0F6F20BEB57}"/>
            </a:ext>
          </a:extLst>
        </xdr:cNvPr>
        <xdr:cNvCxnSpPr/>
      </xdr:nvCxnSpPr>
      <xdr:spPr>
        <a:xfrm flipV="1">
          <a:off x="3098800" y="132943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DA8AB852-0021-4B06-A170-C1C64A0A590C}"/>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1EE51602-10CB-4F77-9E7F-123D66CC53BF}"/>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76708</xdr:rowOff>
    </xdr:to>
    <xdr:cxnSp macro="">
      <xdr:nvCxnSpPr>
        <xdr:cNvPr id="375" name="直線コネクタ 374">
          <a:extLst>
            <a:ext uri="{FF2B5EF4-FFF2-40B4-BE49-F238E27FC236}">
              <a16:creationId xmlns:a16="http://schemas.microsoft.com/office/drawing/2014/main" id="{94945E44-C4CA-4A5F-BA5B-8BEE80CE0C4B}"/>
            </a:ext>
          </a:extLst>
        </xdr:cNvPr>
        <xdr:cNvCxnSpPr/>
      </xdr:nvCxnSpPr>
      <xdr:spPr>
        <a:xfrm flipV="1">
          <a:off x="2209800" y="133583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CE6F2B24-01CB-495A-A1DB-B897DCC619BA}"/>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FCAD367-4BFE-425F-91EF-C915A91B7135}"/>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104139</xdr:rowOff>
    </xdr:to>
    <xdr:cxnSp macro="">
      <xdr:nvCxnSpPr>
        <xdr:cNvPr id="378" name="直線コネクタ 377">
          <a:extLst>
            <a:ext uri="{FF2B5EF4-FFF2-40B4-BE49-F238E27FC236}">
              <a16:creationId xmlns:a16="http://schemas.microsoft.com/office/drawing/2014/main" id="{BACAD348-78B4-4473-9511-B39CDDE229D4}"/>
            </a:ext>
          </a:extLst>
        </xdr:cNvPr>
        <xdr:cNvCxnSpPr/>
      </xdr:nvCxnSpPr>
      <xdr:spPr>
        <a:xfrm flipV="1">
          <a:off x="1320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1B4D22F6-A0FA-4C4F-B57C-2A5329CA06BE}"/>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1218B3CB-EEC5-4E7D-9D32-7E5379EFDA33}"/>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30667EF8-DB1C-49C9-A1DC-554A466617A5}"/>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A536047-E266-4B44-A96F-8903B1EDF92A}"/>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C8005EAD-8323-4103-B9C8-346347BE47D5}"/>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33BCE582-DC0A-432D-96EF-B096EC51975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A6749266-4E21-42E6-8B0D-9FB29F199E8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6FC4C0BC-89A6-4488-BECB-F379FECFDA58}"/>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2184E37F-62C5-482F-B09F-80C620EADA0E}"/>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8" name="楕円 387">
          <a:extLst>
            <a:ext uri="{FF2B5EF4-FFF2-40B4-BE49-F238E27FC236}">
              <a16:creationId xmlns:a16="http://schemas.microsoft.com/office/drawing/2014/main" id="{38D11122-3D9F-4BCA-8FCB-C674E0C105DF}"/>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9" name="公債費該当値テキスト">
          <a:extLst>
            <a:ext uri="{FF2B5EF4-FFF2-40B4-BE49-F238E27FC236}">
              <a16:creationId xmlns:a16="http://schemas.microsoft.com/office/drawing/2014/main" id="{CFA36687-7B3A-455C-8282-1AB4E6A1E907}"/>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0" name="楕円 389">
          <a:extLst>
            <a:ext uri="{FF2B5EF4-FFF2-40B4-BE49-F238E27FC236}">
              <a16:creationId xmlns:a16="http://schemas.microsoft.com/office/drawing/2014/main" id="{76F7C062-0839-4308-BDEF-32FB29E7B517}"/>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1" name="テキスト ボックス 390">
          <a:extLst>
            <a:ext uri="{FF2B5EF4-FFF2-40B4-BE49-F238E27FC236}">
              <a16:creationId xmlns:a16="http://schemas.microsoft.com/office/drawing/2014/main" id="{C0788059-274E-499F-A809-52C0C1310173}"/>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92" name="楕円 391">
          <a:extLst>
            <a:ext uri="{FF2B5EF4-FFF2-40B4-BE49-F238E27FC236}">
              <a16:creationId xmlns:a16="http://schemas.microsoft.com/office/drawing/2014/main" id="{339EA5B6-32C5-4F24-BCEB-7A46828BDA80}"/>
            </a:ext>
          </a:extLst>
        </xdr:cNvPr>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93" name="テキスト ボックス 392">
          <a:extLst>
            <a:ext uri="{FF2B5EF4-FFF2-40B4-BE49-F238E27FC236}">
              <a16:creationId xmlns:a16="http://schemas.microsoft.com/office/drawing/2014/main" id="{E843C49E-4321-4C58-845D-918D4AC86C68}"/>
            </a:ext>
          </a:extLst>
        </xdr:cNvPr>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4" name="楕円 393">
          <a:extLst>
            <a:ext uri="{FF2B5EF4-FFF2-40B4-BE49-F238E27FC236}">
              <a16:creationId xmlns:a16="http://schemas.microsoft.com/office/drawing/2014/main" id="{3B4259AE-9B8C-4A59-9228-CD4E8E864BB6}"/>
            </a:ext>
          </a:extLst>
        </xdr:cNvPr>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5" name="テキスト ボックス 394">
          <a:extLst>
            <a:ext uri="{FF2B5EF4-FFF2-40B4-BE49-F238E27FC236}">
              <a16:creationId xmlns:a16="http://schemas.microsoft.com/office/drawing/2014/main" id="{29AA6EA6-3F75-4553-A2F2-F5F4B2981B99}"/>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6" name="楕円 395">
          <a:extLst>
            <a:ext uri="{FF2B5EF4-FFF2-40B4-BE49-F238E27FC236}">
              <a16:creationId xmlns:a16="http://schemas.microsoft.com/office/drawing/2014/main" id="{F69F61A1-3633-44D6-AFF9-22748528FB0B}"/>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7" name="テキスト ボックス 396">
          <a:extLst>
            <a:ext uri="{FF2B5EF4-FFF2-40B4-BE49-F238E27FC236}">
              <a16:creationId xmlns:a16="http://schemas.microsoft.com/office/drawing/2014/main" id="{4FA18032-CEE7-4BD9-A0C8-84FBFD73B0FA}"/>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D03C8D33-C3DF-4DB1-B55E-E56C62A46C02}"/>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DC72CACC-726D-4650-B002-0DEF558AFEAE}"/>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2FA4079C-4FC0-487D-81F8-8AD5E7DFCD0D}"/>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48556369-F693-4486-ABED-0A0B70520758}"/>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E0C47481-493F-4349-BE1E-6102AD9F238F}"/>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93108A39-F64B-410F-AE0B-4573480C934E}"/>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40E242A7-582A-430E-9CD8-85B721B7F72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87C7EFE9-108C-4F4B-9E03-6E09A5DD8EA5}"/>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B071E660-AD57-48BA-B579-2112FFE6443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2EFD383B-B901-4BA4-B444-97EB72DB546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2D26D443-8ECB-46BD-9247-8C4FC2A8668E}"/>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公債費以外については、人件費や扶助費などの減少により類似団体平均と同程度となっている。</a:t>
          </a:r>
        </a:p>
        <a:p>
          <a:r>
            <a:rPr kumimoji="1" lang="ja-JP" altLang="en-US" sz="1300">
              <a:latin typeface="ＭＳ Ｐゴシック" panose="020B0600070205080204" pitchFamily="50" charset="-128"/>
              <a:ea typeface="ＭＳ Ｐゴシック" panose="020B0600070205080204" pitchFamily="50" charset="-128"/>
            </a:rPr>
            <a:t>　今後は藤岡市行政改革大綱に基づき、質の高い行政サービスを維持し、経常経費の削減に努める。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7677785A-87A9-42E9-B436-1B7E4B43072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432D9E68-41F8-4286-A66B-4510777223BD}"/>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979B4EAB-C2CB-4D6F-B90E-E061C60A8B5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E1F29376-B81F-41EB-8B96-ED5349EC9046}"/>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4BAC4283-5FAA-4213-8182-6DC6E8CB88EC}"/>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E9A92A64-DCC2-4A97-B50A-71FA13D3FD3C}"/>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9B165DAE-FEFB-4237-99FB-A613D5B4CF29}"/>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617EBE44-D6EF-4890-B3E6-8CA6FC731B69}"/>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787B0B90-11D9-492B-B385-C1C9E467850B}"/>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16B3E36A-F28D-40E0-A015-D22A81BB200C}"/>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C4B3C3E6-F89B-4840-9D95-03012E8AEE5F}"/>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EC797E4B-83BE-406D-988D-761B3C3229EF}"/>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50191426-6CFB-48D9-AA5C-86DD54B8A981}"/>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7AB5F632-2105-45EC-818F-BE4073EACFB3}"/>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860B2A07-9144-4733-874E-4CE001740AF5}"/>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86DBA97F-B028-4E25-90F0-C2A6C6DF6E07}"/>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ECA3A7A7-CA81-4CA3-800B-274885F5F654}"/>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F73166E0-C4C7-4045-832D-C4BC1102752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EB76C410-9CCB-40F6-98BB-07FF40D02FE5}"/>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78</xdr:row>
      <xdr:rowOff>26415</xdr:rowOff>
    </xdr:to>
    <xdr:cxnSp macro="">
      <xdr:nvCxnSpPr>
        <xdr:cNvPr id="428" name="直線コネクタ 427">
          <a:extLst>
            <a:ext uri="{FF2B5EF4-FFF2-40B4-BE49-F238E27FC236}">
              <a16:creationId xmlns:a16="http://schemas.microsoft.com/office/drawing/2014/main" id="{020A07DD-D454-4D76-BB64-6B4505AE335B}"/>
            </a:ext>
          </a:extLst>
        </xdr:cNvPr>
        <xdr:cNvCxnSpPr/>
      </xdr:nvCxnSpPr>
      <xdr:spPr>
        <a:xfrm flipV="1">
          <a:off x="15671800" y="13074904"/>
          <a:ext cx="8382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D71ADB96-FB43-4DD8-9B58-0141FC93D42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1F57C863-FC1D-41A5-BB19-865CCF54369B}"/>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168148</xdr:rowOff>
    </xdr:to>
    <xdr:cxnSp macro="">
      <xdr:nvCxnSpPr>
        <xdr:cNvPr id="431" name="直線コネクタ 430">
          <a:extLst>
            <a:ext uri="{FF2B5EF4-FFF2-40B4-BE49-F238E27FC236}">
              <a16:creationId xmlns:a16="http://schemas.microsoft.com/office/drawing/2014/main" id="{2BA4F2D9-8B40-4937-9B5D-0583C9A88E71}"/>
            </a:ext>
          </a:extLst>
        </xdr:cNvPr>
        <xdr:cNvCxnSpPr/>
      </xdr:nvCxnSpPr>
      <xdr:spPr>
        <a:xfrm flipV="1">
          <a:off x="14782800" y="13399515"/>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3350FB33-E0AB-4B8D-9A56-8CA02DF2AA3B}"/>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4CF0BC64-8EA6-4FA5-872C-784823ACE9F9}"/>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168148</xdr:rowOff>
    </xdr:to>
    <xdr:cxnSp macro="">
      <xdr:nvCxnSpPr>
        <xdr:cNvPr id="434" name="直線コネクタ 433">
          <a:extLst>
            <a:ext uri="{FF2B5EF4-FFF2-40B4-BE49-F238E27FC236}">
              <a16:creationId xmlns:a16="http://schemas.microsoft.com/office/drawing/2014/main" id="{9386F8F2-967B-4A8D-817E-FF3EEB6FE429}"/>
            </a:ext>
          </a:extLst>
        </xdr:cNvPr>
        <xdr:cNvCxnSpPr/>
      </xdr:nvCxnSpPr>
      <xdr:spPr>
        <a:xfrm>
          <a:off x="13893800" y="134132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23AB6A43-E250-48D6-A01F-3AC63D8E59B1}"/>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E62D1555-2262-4008-AECE-AB6C7D01F362}"/>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40132</xdr:rowOff>
    </xdr:to>
    <xdr:cxnSp macro="">
      <xdr:nvCxnSpPr>
        <xdr:cNvPr id="437" name="直線コネクタ 436">
          <a:extLst>
            <a:ext uri="{FF2B5EF4-FFF2-40B4-BE49-F238E27FC236}">
              <a16:creationId xmlns:a16="http://schemas.microsoft.com/office/drawing/2014/main" id="{6C885C86-24B3-4140-BEB2-D267BD46EEA3}"/>
            </a:ext>
          </a:extLst>
        </xdr:cNvPr>
        <xdr:cNvCxnSpPr/>
      </xdr:nvCxnSpPr>
      <xdr:spPr>
        <a:xfrm>
          <a:off x="13004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B1D42B03-D144-4049-BEA5-CDEE6CB4802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DC759E2-44FA-4B64-BDC7-6E4708532D8E}"/>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93E1BD9E-1353-4C67-B902-63F08008E63D}"/>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FBB97B1C-46E6-4FCC-9056-63CF963A446E}"/>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B9E1B69F-E4D9-4322-AB95-390DB2529A7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7A4A2779-69A2-4697-ACCA-97834A91553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D6888D3B-2F3A-4DB8-82C0-746D3EAEB56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6A2E844B-A850-47EF-8F39-5AD4560F6D6B}"/>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E55ECBD2-560C-43A4-A6B7-436E73FDA7AA}"/>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7" name="楕円 446">
          <a:extLst>
            <a:ext uri="{FF2B5EF4-FFF2-40B4-BE49-F238E27FC236}">
              <a16:creationId xmlns:a16="http://schemas.microsoft.com/office/drawing/2014/main" id="{2CC7BE2D-EE36-4E00-B861-0C475024CB69}"/>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8" name="公債費以外該当値テキスト">
          <a:extLst>
            <a:ext uri="{FF2B5EF4-FFF2-40B4-BE49-F238E27FC236}">
              <a16:creationId xmlns:a16="http://schemas.microsoft.com/office/drawing/2014/main" id="{9C2D1478-11D1-4FA6-A976-DC7D6F9EE14D}"/>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9" name="楕円 448">
          <a:extLst>
            <a:ext uri="{FF2B5EF4-FFF2-40B4-BE49-F238E27FC236}">
              <a16:creationId xmlns:a16="http://schemas.microsoft.com/office/drawing/2014/main" id="{1638730E-2591-48E6-8D8A-A8DDF9C85384}"/>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0" name="テキスト ボックス 449">
          <a:extLst>
            <a:ext uri="{FF2B5EF4-FFF2-40B4-BE49-F238E27FC236}">
              <a16:creationId xmlns:a16="http://schemas.microsoft.com/office/drawing/2014/main" id="{7AC262E8-57DF-4513-8ED5-9E67A4752A37}"/>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1" name="楕円 450">
          <a:extLst>
            <a:ext uri="{FF2B5EF4-FFF2-40B4-BE49-F238E27FC236}">
              <a16:creationId xmlns:a16="http://schemas.microsoft.com/office/drawing/2014/main" id="{64DF184E-931E-42E0-88C0-A2ECBF4E4CFB}"/>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2" name="テキスト ボックス 451">
          <a:extLst>
            <a:ext uri="{FF2B5EF4-FFF2-40B4-BE49-F238E27FC236}">
              <a16:creationId xmlns:a16="http://schemas.microsoft.com/office/drawing/2014/main" id="{279AB9F2-C72F-45E9-B51F-BE6110EE44DE}"/>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3" name="楕円 452">
          <a:extLst>
            <a:ext uri="{FF2B5EF4-FFF2-40B4-BE49-F238E27FC236}">
              <a16:creationId xmlns:a16="http://schemas.microsoft.com/office/drawing/2014/main" id="{C9648906-F8BF-40AE-B7DC-8024B1BB8CB9}"/>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4" name="テキスト ボックス 453">
          <a:extLst>
            <a:ext uri="{FF2B5EF4-FFF2-40B4-BE49-F238E27FC236}">
              <a16:creationId xmlns:a16="http://schemas.microsoft.com/office/drawing/2014/main" id="{A22FE87E-9B9F-477B-B848-86FF0479E00B}"/>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5" name="楕円 454">
          <a:extLst>
            <a:ext uri="{FF2B5EF4-FFF2-40B4-BE49-F238E27FC236}">
              <a16:creationId xmlns:a16="http://schemas.microsoft.com/office/drawing/2014/main" id="{F078F155-A727-444D-80DD-93CE8527B95F}"/>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3B6442FD-3A46-4E3D-BC42-76B7647198C9}"/>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68628DD7-D1F9-474A-B160-39C722F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B195918-421A-435A-AD61-0E1B53502936}"/>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6B645DD3-5652-4A74-AD84-C933CA72323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C76F61B1-69B2-44AB-8735-9E34EBD136E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3310778-A17E-416E-A285-42C8326F715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1F169A11-E341-4286-893F-B59DAE15570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C74DD2F8-E6CD-436C-ACF4-4997165B1C2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C40EC104-3E18-4110-84C0-AF2F05561DAA}"/>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BFEA9538-1B3B-4A3E-A7ED-40B63A5B039A}"/>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FAC6F2-E2C2-4507-B6AC-914F0958B2B1}"/>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D1AA4897-1DB1-4774-8A96-2025BA7AB81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5882F7F-57E9-41EF-970E-F65981A0757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65EF56C1-2625-492A-8517-EDB06AFCB41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4929806F-5568-4E3A-AB4D-8FE0666433BA}"/>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B6E72C87-ACD1-4C8E-A0F8-D9721B91B8D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C223592C-9555-42DF-8133-A77D3B3CC1B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8DF49D1-1C93-4720-92C5-C826B87A075B}"/>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EA37BE43-22E7-422A-8C14-7295F75FD51C}"/>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4CD3771F-8DCE-49DF-87A1-06BBC922485B}"/>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9EBD9858-E961-408E-B9F4-05BAB9E80F7E}"/>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26A9501B-2D17-4070-9FAA-8869BE7DDA0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CC60603-F610-4CBA-B6D7-586D1FF3B3BD}"/>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477B074-3311-4571-9433-6641E5FED3D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5B492E91-B858-4B93-AACC-B11376FB96D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62E9FC0C-1209-4A61-ACF5-13610712F898}"/>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6305D498-55B6-4A96-A44C-EA44EDE7B5B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22A90AC-4718-40DD-8CB7-41592D88E4C1}"/>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7FAC4339-B2AE-4A6E-9EA6-DFBEFEB9867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EFFC367C-0E06-4201-98CB-77A0A8F5C475}"/>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270D89E7-EECD-4745-B3BD-EF199292BC36}"/>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EE494BFD-1B15-4BE2-A90C-71CAAD90FCA7}"/>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13A3F93C-1304-476E-8A69-07DC57E69387}"/>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49F85D2-E6F4-47A6-8751-C04D7E843FC8}"/>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FDABBC91-2245-4EFB-AB7C-D7CA5DE1B162}"/>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64EB0292-0CE1-478F-BF8F-4CAE40B69BE8}"/>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EA293281-D968-4D40-A783-9B97007FB236}"/>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7F048F21-1856-49D2-9CA5-CB9AF5C08DA4}"/>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18438D46-2F74-40C4-96CC-D03FA4051BE6}"/>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21B59BE3-0DEB-43D2-801C-0F7DCD541FEB}"/>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61F5B747-BD68-48BD-AD4C-731D62B62D53}"/>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210BAEE6-0715-43D9-A58B-0DBAA29A073C}"/>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BCAEF041-C81C-4C9C-85AF-527F1EA8BBF6}"/>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42C15704-97B1-422F-AF49-75ACACA76328}"/>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CE93089C-0850-4CBB-A9F8-CB085E81CAEC}"/>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72B3CE0D-80A0-45C5-AD91-B9C7D6292F6C}"/>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EB2730E7-5B17-451C-944D-B0827AC08C87}"/>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783D04F3-17EF-41D2-A0B9-FC280339DF3C}"/>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A535401E-D334-4BEC-8B27-A298C6A8864C}"/>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33331</xdr:rowOff>
    </xdr:from>
    <xdr:to>
      <xdr:col>29</xdr:col>
      <xdr:colOff>127000</xdr:colOff>
      <xdr:row>17</xdr:row>
      <xdr:rowOff>36551</xdr:rowOff>
    </xdr:to>
    <xdr:cxnSp macro="">
      <xdr:nvCxnSpPr>
        <xdr:cNvPr id="50" name="直線コネクタ 49">
          <a:extLst>
            <a:ext uri="{FF2B5EF4-FFF2-40B4-BE49-F238E27FC236}">
              <a16:creationId xmlns:a16="http://schemas.microsoft.com/office/drawing/2014/main" id="{CF505D96-36D7-46B3-B91F-EF5C98015B35}"/>
            </a:ext>
          </a:extLst>
        </xdr:cNvPr>
        <xdr:cNvCxnSpPr/>
      </xdr:nvCxnSpPr>
      <xdr:spPr bwMode="auto">
        <a:xfrm>
          <a:off x="5003800" y="2995606"/>
          <a:ext cx="6477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6C28F7C9-528D-4ACA-B688-EF30E1F9AB68}"/>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B1D335FE-04BD-44C3-93C4-B7C5E424011D}"/>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18129</xdr:rowOff>
    </xdr:from>
    <xdr:to>
      <xdr:col>26</xdr:col>
      <xdr:colOff>50800</xdr:colOff>
      <xdr:row>17</xdr:row>
      <xdr:rowOff>33331</xdr:rowOff>
    </xdr:to>
    <xdr:cxnSp macro="">
      <xdr:nvCxnSpPr>
        <xdr:cNvPr id="53" name="直線コネクタ 52">
          <a:extLst>
            <a:ext uri="{FF2B5EF4-FFF2-40B4-BE49-F238E27FC236}">
              <a16:creationId xmlns:a16="http://schemas.microsoft.com/office/drawing/2014/main" id="{20F8797F-FDC1-4D1E-BA21-3F108653F031}"/>
            </a:ext>
          </a:extLst>
        </xdr:cNvPr>
        <xdr:cNvCxnSpPr/>
      </xdr:nvCxnSpPr>
      <xdr:spPr bwMode="auto">
        <a:xfrm>
          <a:off x="4305300" y="2980404"/>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C8C7DBA-A4E6-49A5-81F4-BFEA2C0C7AF5}"/>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B602761A-7B8C-4122-81B1-A2E482EDBF23}"/>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18129</xdr:rowOff>
    </xdr:from>
    <xdr:to>
      <xdr:col>22</xdr:col>
      <xdr:colOff>114300</xdr:colOff>
      <xdr:row>17</xdr:row>
      <xdr:rowOff>48838</xdr:rowOff>
    </xdr:to>
    <xdr:cxnSp macro="">
      <xdr:nvCxnSpPr>
        <xdr:cNvPr id="56" name="直線コネクタ 55">
          <a:extLst>
            <a:ext uri="{FF2B5EF4-FFF2-40B4-BE49-F238E27FC236}">
              <a16:creationId xmlns:a16="http://schemas.microsoft.com/office/drawing/2014/main" id="{0187DBE0-EACA-44AB-A44C-D34A65BC8860}"/>
            </a:ext>
          </a:extLst>
        </xdr:cNvPr>
        <xdr:cNvCxnSpPr/>
      </xdr:nvCxnSpPr>
      <xdr:spPr bwMode="auto">
        <a:xfrm flipV="1">
          <a:off x="3606800" y="2980404"/>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FB1F50BA-9437-4D65-BE99-DE6DE54EC3FE}"/>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FA572556-CA8D-4BF5-AE90-0870B55DFABF}"/>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42818</xdr:rowOff>
    </xdr:from>
    <xdr:to>
      <xdr:col>18</xdr:col>
      <xdr:colOff>177800</xdr:colOff>
      <xdr:row>17</xdr:row>
      <xdr:rowOff>48838</xdr:rowOff>
    </xdr:to>
    <xdr:cxnSp macro="">
      <xdr:nvCxnSpPr>
        <xdr:cNvPr id="59" name="直線コネクタ 58">
          <a:extLst>
            <a:ext uri="{FF2B5EF4-FFF2-40B4-BE49-F238E27FC236}">
              <a16:creationId xmlns:a16="http://schemas.microsoft.com/office/drawing/2014/main" id="{148CFF66-D59D-4047-A3E8-5FBAF004173D}"/>
            </a:ext>
          </a:extLst>
        </xdr:cNvPr>
        <xdr:cNvCxnSpPr/>
      </xdr:nvCxnSpPr>
      <xdr:spPr bwMode="auto">
        <a:xfrm>
          <a:off x="2908300" y="3005093"/>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193B48DC-D16D-4FD9-94E4-4FB6632BA6A3}"/>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FE263807-8BE3-41EC-9801-7E25CD4B5EA3}"/>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81001B0A-0EC5-4CD4-BDEF-878EBB7E5A6B}"/>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AFF152E3-72AC-4C1B-B9EA-6AC069A6F283}"/>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35A8CD06-2AAB-4448-85D0-96656E93B308}"/>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58B68DE1-8BA2-42D6-A880-DB60AE80067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BB075B9-B7A1-4963-B7C4-52F6F0DBBD0F}"/>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D73EBD86-A91F-446D-B3CC-15496AD1DB2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241E49CF-AEFB-40F7-AF46-8F13C7B5ED0C}"/>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157201</xdr:rowOff>
    </xdr:from>
    <xdr:to>
      <xdr:col>29</xdr:col>
      <xdr:colOff>177800</xdr:colOff>
      <xdr:row>17</xdr:row>
      <xdr:rowOff>87351</xdr:rowOff>
    </xdr:to>
    <xdr:sp macro="" textlink="">
      <xdr:nvSpPr>
        <xdr:cNvPr id="69" name="楕円 68">
          <a:extLst>
            <a:ext uri="{FF2B5EF4-FFF2-40B4-BE49-F238E27FC236}">
              <a16:creationId xmlns:a16="http://schemas.microsoft.com/office/drawing/2014/main" id="{5337F333-03A1-4FB6-AD57-06853DE2F1C4}"/>
            </a:ext>
          </a:extLst>
        </xdr:cNvPr>
        <xdr:cNvSpPr/>
      </xdr:nvSpPr>
      <xdr:spPr bwMode="auto">
        <a:xfrm>
          <a:off x="5600700" y="294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129278</xdr:rowOff>
    </xdr:from>
    <xdr:ext cx="762000" cy="259045"/>
    <xdr:sp macro="" textlink="">
      <xdr:nvSpPr>
        <xdr:cNvPr id="70" name="人口1人当たり決算額の推移該当値テキスト130">
          <a:extLst>
            <a:ext uri="{FF2B5EF4-FFF2-40B4-BE49-F238E27FC236}">
              <a16:creationId xmlns:a16="http://schemas.microsoft.com/office/drawing/2014/main" id="{6C1BCC53-6D34-4B65-893D-8B51750C089E}"/>
            </a:ext>
          </a:extLst>
        </xdr:cNvPr>
        <xdr:cNvSpPr txBox="1"/>
      </xdr:nvSpPr>
      <xdr:spPr>
        <a:xfrm>
          <a:off x="5740400" y="29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153981</xdr:rowOff>
    </xdr:from>
    <xdr:to>
      <xdr:col>26</xdr:col>
      <xdr:colOff>101600</xdr:colOff>
      <xdr:row>17</xdr:row>
      <xdr:rowOff>84131</xdr:rowOff>
    </xdr:to>
    <xdr:sp macro="" textlink="">
      <xdr:nvSpPr>
        <xdr:cNvPr id="71" name="楕円 70">
          <a:extLst>
            <a:ext uri="{FF2B5EF4-FFF2-40B4-BE49-F238E27FC236}">
              <a16:creationId xmlns:a16="http://schemas.microsoft.com/office/drawing/2014/main" id="{1ED7AAB8-727E-4220-B4FB-516951DA78E6}"/>
            </a:ext>
          </a:extLst>
        </xdr:cNvPr>
        <xdr:cNvSpPr/>
      </xdr:nvSpPr>
      <xdr:spPr bwMode="auto">
        <a:xfrm>
          <a:off x="4953000" y="294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68908</xdr:rowOff>
    </xdr:from>
    <xdr:ext cx="736600" cy="259045"/>
    <xdr:sp macro="" textlink="">
      <xdr:nvSpPr>
        <xdr:cNvPr id="72" name="テキスト ボックス 71">
          <a:extLst>
            <a:ext uri="{FF2B5EF4-FFF2-40B4-BE49-F238E27FC236}">
              <a16:creationId xmlns:a16="http://schemas.microsoft.com/office/drawing/2014/main" id="{7F4807BA-4049-450C-A3E4-C64ED9C6FEA6}"/>
            </a:ext>
          </a:extLst>
        </xdr:cNvPr>
        <xdr:cNvSpPr txBox="1"/>
      </xdr:nvSpPr>
      <xdr:spPr>
        <a:xfrm>
          <a:off x="4622800" y="3031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138779</xdr:rowOff>
    </xdr:from>
    <xdr:to>
      <xdr:col>22</xdr:col>
      <xdr:colOff>165100</xdr:colOff>
      <xdr:row>17</xdr:row>
      <xdr:rowOff>68929</xdr:rowOff>
    </xdr:to>
    <xdr:sp macro="" textlink="">
      <xdr:nvSpPr>
        <xdr:cNvPr id="73" name="楕円 72">
          <a:extLst>
            <a:ext uri="{FF2B5EF4-FFF2-40B4-BE49-F238E27FC236}">
              <a16:creationId xmlns:a16="http://schemas.microsoft.com/office/drawing/2014/main" id="{87826B40-C271-4CA1-87DA-98801C945E9A}"/>
            </a:ext>
          </a:extLst>
        </xdr:cNvPr>
        <xdr:cNvSpPr/>
      </xdr:nvSpPr>
      <xdr:spPr bwMode="auto">
        <a:xfrm>
          <a:off x="4254500" y="292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53706</xdr:rowOff>
    </xdr:from>
    <xdr:ext cx="762000" cy="259045"/>
    <xdr:sp macro="" textlink="">
      <xdr:nvSpPr>
        <xdr:cNvPr id="74" name="テキスト ボックス 73">
          <a:extLst>
            <a:ext uri="{FF2B5EF4-FFF2-40B4-BE49-F238E27FC236}">
              <a16:creationId xmlns:a16="http://schemas.microsoft.com/office/drawing/2014/main" id="{FAE8C4E9-CE6B-408D-B4B9-1F9C4C0DCD28}"/>
            </a:ext>
          </a:extLst>
        </xdr:cNvPr>
        <xdr:cNvSpPr txBox="1"/>
      </xdr:nvSpPr>
      <xdr:spPr>
        <a:xfrm>
          <a:off x="3924300" y="30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169488</xdr:rowOff>
    </xdr:from>
    <xdr:to>
      <xdr:col>19</xdr:col>
      <xdr:colOff>38100</xdr:colOff>
      <xdr:row>17</xdr:row>
      <xdr:rowOff>99638</xdr:rowOff>
    </xdr:to>
    <xdr:sp macro="" textlink="">
      <xdr:nvSpPr>
        <xdr:cNvPr id="75" name="楕円 74">
          <a:extLst>
            <a:ext uri="{FF2B5EF4-FFF2-40B4-BE49-F238E27FC236}">
              <a16:creationId xmlns:a16="http://schemas.microsoft.com/office/drawing/2014/main" id="{6E7623A9-CD76-40F6-A664-F6AC1A1152CD}"/>
            </a:ext>
          </a:extLst>
        </xdr:cNvPr>
        <xdr:cNvSpPr/>
      </xdr:nvSpPr>
      <xdr:spPr bwMode="auto">
        <a:xfrm>
          <a:off x="3556000" y="296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84415</xdr:rowOff>
    </xdr:from>
    <xdr:ext cx="762000" cy="259045"/>
    <xdr:sp macro="" textlink="">
      <xdr:nvSpPr>
        <xdr:cNvPr id="76" name="テキスト ボックス 75">
          <a:extLst>
            <a:ext uri="{FF2B5EF4-FFF2-40B4-BE49-F238E27FC236}">
              <a16:creationId xmlns:a16="http://schemas.microsoft.com/office/drawing/2014/main" id="{8797E5E3-A82F-4D80-B23C-4380B7B434BD}"/>
            </a:ext>
          </a:extLst>
        </xdr:cNvPr>
        <xdr:cNvSpPr txBox="1"/>
      </xdr:nvSpPr>
      <xdr:spPr>
        <a:xfrm>
          <a:off x="3225800" y="304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163468</xdr:rowOff>
    </xdr:from>
    <xdr:to>
      <xdr:col>15</xdr:col>
      <xdr:colOff>101600</xdr:colOff>
      <xdr:row>17</xdr:row>
      <xdr:rowOff>93618</xdr:rowOff>
    </xdr:to>
    <xdr:sp macro="" textlink="">
      <xdr:nvSpPr>
        <xdr:cNvPr id="77" name="楕円 76">
          <a:extLst>
            <a:ext uri="{FF2B5EF4-FFF2-40B4-BE49-F238E27FC236}">
              <a16:creationId xmlns:a16="http://schemas.microsoft.com/office/drawing/2014/main" id="{8893E703-BF1E-4D8A-9892-62665D323C10}"/>
            </a:ext>
          </a:extLst>
        </xdr:cNvPr>
        <xdr:cNvSpPr/>
      </xdr:nvSpPr>
      <xdr:spPr bwMode="auto">
        <a:xfrm>
          <a:off x="2857500" y="295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78395</xdr:rowOff>
    </xdr:from>
    <xdr:ext cx="762000" cy="259045"/>
    <xdr:sp macro="" textlink="">
      <xdr:nvSpPr>
        <xdr:cNvPr id="78" name="テキスト ボックス 77">
          <a:extLst>
            <a:ext uri="{FF2B5EF4-FFF2-40B4-BE49-F238E27FC236}">
              <a16:creationId xmlns:a16="http://schemas.microsoft.com/office/drawing/2014/main" id="{EB5A255A-D4D4-430F-A515-8896FD968D95}"/>
            </a:ext>
          </a:extLst>
        </xdr:cNvPr>
        <xdr:cNvSpPr txBox="1"/>
      </xdr:nvSpPr>
      <xdr:spPr>
        <a:xfrm>
          <a:off x="2527300" y="304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115D3959-5B64-4539-812D-F92176F725B5}"/>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9998C84A-5B2F-4703-9CD3-6BCD02C038A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39E502EB-A476-48E8-B9B1-6B278A6595A1}"/>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E0264023-DAA1-454B-AFF0-85D0D71C4B2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8EB06D69-EE1C-4D12-91AC-CAF51F1DECB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9CB19BB6-0844-4FCD-9B80-5FD690DC06F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CD96DFA5-FEED-465C-8DC2-5809B842218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A3A4CCDE-B28E-4FEF-9624-287276D57A87}"/>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1F34A32C-55A8-4E28-A8D8-A6B6C011C0DD}"/>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5378A048-0B6D-4113-8152-C06481FB27AD}"/>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D64DE567-9F35-4592-A73C-EE0668BEAF35}"/>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64CFA607-6980-4C38-A4D4-E1986E2B1C35}"/>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6B9A5E55-964F-4015-865B-EFF6282E01C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1B0F17F4-0BE4-47BA-96AC-52CBAB424005}"/>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6658DB99-1B22-4AE8-810B-8A60E970897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15F2FBE6-21B8-4C81-A067-6B591BCEA9C4}"/>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8820756C-38F2-4238-A873-0123D83E77C2}"/>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A489020-A3BC-40A3-A98D-EEF12805BBC5}"/>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B1BFBBF7-ADDB-48D5-9E7C-18DB3D375507}"/>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8152834E-C45A-464E-B935-F4D4586B7CAC}"/>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5F8603DF-9272-4E42-AA54-1922F5AD8A9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F004C8E0-D48A-46E6-A417-7CC0615E0EB7}"/>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F61821F2-9CAE-437D-9EBC-16D00935FD7D}"/>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61249CE6-AB59-4CDC-A477-488B571E21D8}"/>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CC48D33D-03F0-441D-A2A7-390C7290945C}"/>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AE6552CF-23D0-4AE3-BB25-16B53F195CB5}"/>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A2B4BAB2-338B-4539-B8A8-EFDAA5D97D28}"/>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D50021E3-C4C4-4E7F-9869-C166453DF6A6}"/>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9255ABE7-3CA8-4B33-BF46-6A8314A1F76B}"/>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A2E8F6BD-AE47-4784-A2F3-6F544BFC464A}"/>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823C1571-283E-419C-9BA0-77AAC4131D61}"/>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81BD7E03-4464-4505-86B4-9713C3A8D683}"/>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90A16DFE-DA8B-4088-B0B2-1849D8790E79}"/>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58572</xdr:rowOff>
    </xdr:from>
    <xdr:to>
      <xdr:col>29</xdr:col>
      <xdr:colOff>127000</xdr:colOff>
      <xdr:row>36</xdr:row>
      <xdr:rowOff>156908</xdr:rowOff>
    </xdr:to>
    <xdr:cxnSp macro="">
      <xdr:nvCxnSpPr>
        <xdr:cNvPr id="112" name="直線コネクタ 111">
          <a:extLst>
            <a:ext uri="{FF2B5EF4-FFF2-40B4-BE49-F238E27FC236}">
              <a16:creationId xmlns:a16="http://schemas.microsoft.com/office/drawing/2014/main" id="{F24B0164-0916-4DB4-BEE3-4F0388B11419}"/>
            </a:ext>
          </a:extLst>
        </xdr:cNvPr>
        <xdr:cNvCxnSpPr/>
      </xdr:nvCxnSpPr>
      <xdr:spPr bwMode="auto">
        <a:xfrm>
          <a:off x="5003800" y="7011822"/>
          <a:ext cx="647700" cy="98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F4B368DB-AA25-425A-B802-DE01A11879E2}"/>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2D3C7659-5B14-40B3-A2D9-3334039780BB}"/>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272123</xdr:rowOff>
    </xdr:from>
    <xdr:to>
      <xdr:col>26</xdr:col>
      <xdr:colOff>50800</xdr:colOff>
      <xdr:row>36</xdr:row>
      <xdr:rowOff>58572</xdr:rowOff>
    </xdr:to>
    <xdr:cxnSp macro="">
      <xdr:nvCxnSpPr>
        <xdr:cNvPr id="115" name="直線コネクタ 114">
          <a:extLst>
            <a:ext uri="{FF2B5EF4-FFF2-40B4-BE49-F238E27FC236}">
              <a16:creationId xmlns:a16="http://schemas.microsoft.com/office/drawing/2014/main" id="{C0DEA03D-7B71-475A-990C-42FEBDBB342B}"/>
            </a:ext>
          </a:extLst>
        </xdr:cNvPr>
        <xdr:cNvCxnSpPr/>
      </xdr:nvCxnSpPr>
      <xdr:spPr bwMode="auto">
        <a:xfrm>
          <a:off x="4305300" y="6882473"/>
          <a:ext cx="698500" cy="12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7396D9D-27D0-4D2B-836E-A1F2C2C37A66}"/>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EB0D0F82-08D5-45CD-958D-A8BCEE6B52F2}"/>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218136</xdr:rowOff>
    </xdr:from>
    <xdr:to>
      <xdr:col>22</xdr:col>
      <xdr:colOff>114300</xdr:colOff>
      <xdr:row>35</xdr:row>
      <xdr:rowOff>272123</xdr:rowOff>
    </xdr:to>
    <xdr:cxnSp macro="">
      <xdr:nvCxnSpPr>
        <xdr:cNvPr id="118" name="直線コネクタ 117">
          <a:extLst>
            <a:ext uri="{FF2B5EF4-FFF2-40B4-BE49-F238E27FC236}">
              <a16:creationId xmlns:a16="http://schemas.microsoft.com/office/drawing/2014/main" id="{F811DECB-0A5E-4CA2-9370-A7984CEDBEC3}"/>
            </a:ext>
          </a:extLst>
        </xdr:cNvPr>
        <xdr:cNvCxnSpPr/>
      </xdr:nvCxnSpPr>
      <xdr:spPr bwMode="auto">
        <a:xfrm>
          <a:off x="3606800" y="6828486"/>
          <a:ext cx="698500" cy="53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EE732294-B9CB-4146-8183-CB806319532A}"/>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3114E358-A835-47B3-A76A-94D31F3FE96F}"/>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166053</xdr:rowOff>
    </xdr:from>
    <xdr:to>
      <xdr:col>18</xdr:col>
      <xdr:colOff>177800</xdr:colOff>
      <xdr:row>35</xdr:row>
      <xdr:rowOff>218136</xdr:rowOff>
    </xdr:to>
    <xdr:cxnSp macro="">
      <xdr:nvCxnSpPr>
        <xdr:cNvPr id="121" name="直線コネクタ 120">
          <a:extLst>
            <a:ext uri="{FF2B5EF4-FFF2-40B4-BE49-F238E27FC236}">
              <a16:creationId xmlns:a16="http://schemas.microsoft.com/office/drawing/2014/main" id="{91858F70-F176-4CC0-ABC4-422E7226FCC2}"/>
            </a:ext>
          </a:extLst>
        </xdr:cNvPr>
        <xdr:cNvCxnSpPr/>
      </xdr:nvCxnSpPr>
      <xdr:spPr bwMode="auto">
        <a:xfrm>
          <a:off x="2908300" y="6776403"/>
          <a:ext cx="698500" cy="5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5125B50-41F1-4572-8661-D4F0001997B5}"/>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E265785B-9EF4-48DC-B7E4-38E1EF23E101}"/>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AA91F6FD-3257-4E4C-85CB-A36FCC459097}"/>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9AD23358-88F9-4F63-B462-8C3502C3EB4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7DA4A7D-72DF-45BF-B816-9B7ED8BDD3A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DCAD8F0-525E-4C44-9573-F9F9322825F2}"/>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D77AAD20-C8EB-4C55-BE23-581A21BA8F2B}"/>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C7815BC-CBD7-4475-A88A-7B8B9D69000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EA1F95B0-ED18-452C-88E6-8ACC6318966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106108</xdr:rowOff>
    </xdr:from>
    <xdr:to>
      <xdr:col>29</xdr:col>
      <xdr:colOff>177800</xdr:colOff>
      <xdr:row>37</xdr:row>
      <xdr:rowOff>36258</xdr:rowOff>
    </xdr:to>
    <xdr:sp macro="" textlink="">
      <xdr:nvSpPr>
        <xdr:cNvPr id="131" name="楕円 130">
          <a:extLst>
            <a:ext uri="{FF2B5EF4-FFF2-40B4-BE49-F238E27FC236}">
              <a16:creationId xmlns:a16="http://schemas.microsoft.com/office/drawing/2014/main" id="{F5DD92F0-0839-4B18-9126-7944C58B32B7}"/>
            </a:ext>
          </a:extLst>
        </xdr:cNvPr>
        <xdr:cNvSpPr/>
      </xdr:nvSpPr>
      <xdr:spPr bwMode="auto">
        <a:xfrm>
          <a:off x="5600700" y="705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78185</xdr:rowOff>
    </xdr:from>
    <xdr:ext cx="762000" cy="259045"/>
    <xdr:sp macro="" textlink="">
      <xdr:nvSpPr>
        <xdr:cNvPr id="132" name="人口1人当たり決算額の推移該当値テキスト445">
          <a:extLst>
            <a:ext uri="{FF2B5EF4-FFF2-40B4-BE49-F238E27FC236}">
              <a16:creationId xmlns:a16="http://schemas.microsoft.com/office/drawing/2014/main" id="{D66FB172-BFCF-4620-9FFE-0A36B1466C5C}"/>
            </a:ext>
          </a:extLst>
        </xdr:cNvPr>
        <xdr:cNvSpPr txBox="1"/>
      </xdr:nvSpPr>
      <xdr:spPr>
        <a:xfrm>
          <a:off x="5740400" y="703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7772</xdr:rowOff>
    </xdr:from>
    <xdr:to>
      <xdr:col>26</xdr:col>
      <xdr:colOff>101600</xdr:colOff>
      <xdr:row>36</xdr:row>
      <xdr:rowOff>109372</xdr:rowOff>
    </xdr:to>
    <xdr:sp macro="" textlink="">
      <xdr:nvSpPr>
        <xdr:cNvPr id="133" name="楕円 132">
          <a:extLst>
            <a:ext uri="{FF2B5EF4-FFF2-40B4-BE49-F238E27FC236}">
              <a16:creationId xmlns:a16="http://schemas.microsoft.com/office/drawing/2014/main" id="{785FB814-E942-4CCB-B33D-A1D1EA0BF159}"/>
            </a:ext>
          </a:extLst>
        </xdr:cNvPr>
        <xdr:cNvSpPr/>
      </xdr:nvSpPr>
      <xdr:spPr bwMode="auto">
        <a:xfrm>
          <a:off x="4953000" y="6961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119549</xdr:rowOff>
    </xdr:from>
    <xdr:ext cx="736600" cy="259045"/>
    <xdr:sp macro="" textlink="">
      <xdr:nvSpPr>
        <xdr:cNvPr id="134" name="テキスト ボックス 133">
          <a:extLst>
            <a:ext uri="{FF2B5EF4-FFF2-40B4-BE49-F238E27FC236}">
              <a16:creationId xmlns:a16="http://schemas.microsoft.com/office/drawing/2014/main" id="{22EEFC8A-1D81-421A-81AB-AB3B4741AC00}"/>
            </a:ext>
          </a:extLst>
        </xdr:cNvPr>
        <xdr:cNvSpPr txBox="1"/>
      </xdr:nvSpPr>
      <xdr:spPr>
        <a:xfrm>
          <a:off x="4622800" y="672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221323</xdr:rowOff>
    </xdr:from>
    <xdr:to>
      <xdr:col>22</xdr:col>
      <xdr:colOff>165100</xdr:colOff>
      <xdr:row>35</xdr:row>
      <xdr:rowOff>322923</xdr:rowOff>
    </xdr:to>
    <xdr:sp macro="" textlink="">
      <xdr:nvSpPr>
        <xdr:cNvPr id="135" name="楕円 134">
          <a:extLst>
            <a:ext uri="{FF2B5EF4-FFF2-40B4-BE49-F238E27FC236}">
              <a16:creationId xmlns:a16="http://schemas.microsoft.com/office/drawing/2014/main" id="{03EEE07D-962B-44FA-B16B-3A7F7550274B}"/>
            </a:ext>
          </a:extLst>
        </xdr:cNvPr>
        <xdr:cNvSpPr/>
      </xdr:nvSpPr>
      <xdr:spPr bwMode="auto">
        <a:xfrm>
          <a:off x="4254500" y="683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333100</xdr:rowOff>
    </xdr:from>
    <xdr:ext cx="762000" cy="259045"/>
    <xdr:sp macro="" textlink="">
      <xdr:nvSpPr>
        <xdr:cNvPr id="136" name="テキスト ボックス 135">
          <a:extLst>
            <a:ext uri="{FF2B5EF4-FFF2-40B4-BE49-F238E27FC236}">
              <a16:creationId xmlns:a16="http://schemas.microsoft.com/office/drawing/2014/main" id="{0E95D2F4-7A25-4C8E-8B16-311B6A88BBB8}"/>
            </a:ext>
          </a:extLst>
        </xdr:cNvPr>
        <xdr:cNvSpPr txBox="1"/>
      </xdr:nvSpPr>
      <xdr:spPr>
        <a:xfrm>
          <a:off x="3924300" y="660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167336</xdr:rowOff>
    </xdr:from>
    <xdr:to>
      <xdr:col>19</xdr:col>
      <xdr:colOff>38100</xdr:colOff>
      <xdr:row>35</xdr:row>
      <xdr:rowOff>268936</xdr:rowOff>
    </xdr:to>
    <xdr:sp macro="" textlink="">
      <xdr:nvSpPr>
        <xdr:cNvPr id="137" name="楕円 136">
          <a:extLst>
            <a:ext uri="{FF2B5EF4-FFF2-40B4-BE49-F238E27FC236}">
              <a16:creationId xmlns:a16="http://schemas.microsoft.com/office/drawing/2014/main" id="{A1CD4644-6C2D-4E90-9E40-0810FE7D070B}"/>
            </a:ext>
          </a:extLst>
        </xdr:cNvPr>
        <xdr:cNvSpPr/>
      </xdr:nvSpPr>
      <xdr:spPr bwMode="auto">
        <a:xfrm>
          <a:off x="3556000" y="677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279113</xdr:rowOff>
    </xdr:from>
    <xdr:ext cx="762000" cy="259045"/>
    <xdr:sp macro="" textlink="">
      <xdr:nvSpPr>
        <xdr:cNvPr id="138" name="テキスト ボックス 137">
          <a:extLst>
            <a:ext uri="{FF2B5EF4-FFF2-40B4-BE49-F238E27FC236}">
              <a16:creationId xmlns:a16="http://schemas.microsoft.com/office/drawing/2014/main" id="{DE65035D-8631-4155-BD0F-C41291FB2E1B}"/>
            </a:ext>
          </a:extLst>
        </xdr:cNvPr>
        <xdr:cNvSpPr txBox="1"/>
      </xdr:nvSpPr>
      <xdr:spPr>
        <a:xfrm>
          <a:off x="3225800" y="6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115253</xdr:rowOff>
    </xdr:from>
    <xdr:to>
      <xdr:col>15</xdr:col>
      <xdr:colOff>101600</xdr:colOff>
      <xdr:row>35</xdr:row>
      <xdr:rowOff>216853</xdr:rowOff>
    </xdr:to>
    <xdr:sp macro="" textlink="">
      <xdr:nvSpPr>
        <xdr:cNvPr id="139" name="楕円 138">
          <a:extLst>
            <a:ext uri="{FF2B5EF4-FFF2-40B4-BE49-F238E27FC236}">
              <a16:creationId xmlns:a16="http://schemas.microsoft.com/office/drawing/2014/main" id="{ADABC782-2287-4F96-BC89-A86C16C65402}"/>
            </a:ext>
          </a:extLst>
        </xdr:cNvPr>
        <xdr:cNvSpPr/>
      </xdr:nvSpPr>
      <xdr:spPr bwMode="auto">
        <a:xfrm>
          <a:off x="2857500" y="6725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227030</xdr:rowOff>
    </xdr:from>
    <xdr:ext cx="762000" cy="259045"/>
    <xdr:sp macro="" textlink="">
      <xdr:nvSpPr>
        <xdr:cNvPr id="140" name="テキスト ボックス 139">
          <a:extLst>
            <a:ext uri="{FF2B5EF4-FFF2-40B4-BE49-F238E27FC236}">
              <a16:creationId xmlns:a16="http://schemas.microsoft.com/office/drawing/2014/main" id="{D5BFDF6E-6722-467E-8E98-81292297D1F8}"/>
            </a:ext>
          </a:extLst>
        </xdr:cNvPr>
        <xdr:cNvSpPr txBox="1"/>
      </xdr:nvSpPr>
      <xdr:spPr>
        <a:xfrm>
          <a:off x="2527300" y="6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BAD188-DAB8-40CA-92CA-3AC2207761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F62A80E-CA5D-4FBE-8F80-15470A584F9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D60D4CF-0113-4CCA-BEBA-CEE9D932754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9A6CBBA-817B-49D1-8872-96FA0B12D8CC}"/>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4C5BF2-B5AA-4DB4-A01E-6B664B39B8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D5EC3A-CA24-41ED-A001-315C26E884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11D356-52C5-49C9-9E9B-A73FF44FC7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3CB9BE-16A9-43AF-9337-C8CDECBB1E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70BAEC-C20F-4ACE-B5E1-1B42A6CE4D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40EE91E-DA68-41B3-8C5C-679E7D618ED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63,564
62,773
180.29
31,412,801
29,859,574
1,364,792
16,179,300
23,226,829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B87F8B-AB0F-4498-B680-9D0D960805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EB4649-8D5F-46F2-8311-C6E9B53BFC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BA3E38-D484-4031-9FE6-709D5BF90E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B758F5-7459-43B0-B319-F24B5E22EE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8C34FC-A826-417F-891C-DFFD1B1968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C93C9D8-BDE8-4AD3-ACFC-9FC8FC993B5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BC8CA60-FAA7-4AB9-9BDC-F220CABC463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53C7D19-D3D6-4215-837A-BF7EDC2722B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C6B990E-D144-4069-AB4B-B4E8A40F0E1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A1911B-A0A3-4117-A76E-8A20FAEB7E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88BC331-912B-4C6A-B738-5028376EE1C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0DB57DD-F6E8-471B-B6E8-7A58DC2BF66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2A0C6C4-509E-4E48-B56B-B486E37845E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B433259-00C0-40F0-8FA0-0EC89B31415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701D7A-3225-4C0D-BDED-4585A412AC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021D87D-33D0-4C20-A128-50A36381C6F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C8B8BE-D501-4197-8953-A4EE5A2C75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18E20A7-39CF-4E25-9652-0E7A0A54295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85240B7-04E4-4C28-8DEF-3BB2B06E0C0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A3453EE-4BA5-4882-B99D-D984581CC62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C6EE727-FA53-46E9-9903-F3C1DAEEDE3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D565A29-3E7A-4778-9120-0A0465E4FD6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AC6F684-1D0E-4160-B15C-1DB33B9CE35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FB2C6A7-8BEA-4516-AFD3-E3F9735F6F7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80EDFA0-502F-4B4B-B4CA-A39CD83E4DC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F828F4C-4AD8-4381-99A4-C68FC252B6F3}"/>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E2432CF-829C-450F-85B4-6E0CEB6FE81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6B8570E-20AC-4374-8FD4-CA8D337E297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8943B94-1042-46EE-892D-C9870E29BD6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CBF6652-597B-4F10-8375-AD01993023B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7574960-2672-478D-9A38-5B0EF46A4D9E}"/>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A41E98A-F48E-4EF8-9C2A-E777493C7BC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32D0975C-7463-4B19-B964-61EC8A04F1A8}"/>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605E067B-F5CD-4297-91EC-3C123F3007B1}"/>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3510E4BC-D5C2-42B9-A3AF-803A62A8617E}"/>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DA187B13-8EB8-40EB-966F-5A79BE68EAD5}"/>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D6694472-C6AD-4F6C-9EF8-9A491030C34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C777760D-2753-438B-A20F-556178985EA5}"/>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AF26ADC3-8D34-4772-B554-37D8F36E4F6C}"/>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2D4B85BF-7F87-4B64-AD3D-121F124C9CA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DBCA34D6-25FD-4A1E-B137-30768646416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A9A1D8FB-B5E9-4165-A3DC-196F56B2461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E4784B16-9D6A-4E0A-9262-B05892439A0F}"/>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E6631DAD-4E04-4281-9FC7-2A83E28DAC1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B2AEA044-1079-4C4C-9AD3-E087869AF8D3}"/>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E2E994E2-B1C1-4220-AEFD-C976DBE604F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723A3C4C-ED88-46BB-9996-3AF8014DD996}"/>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D721E0AF-7E51-49F2-B4B6-C468C2BCB681}"/>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ACBA7C05-BF9B-4ED3-8D8A-5A90129A3B34}"/>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126708</xdr:rowOff>
    </xdr:from>
    <xdr:to>
      <xdr:col>24</xdr:col>
      <xdr:colOff>63500</xdr:colOff>
      <xdr:row>37</xdr:row>
      <xdr:rowOff>143663</xdr:rowOff>
    </xdr:to>
    <xdr:cxnSp macro="">
      <xdr:nvCxnSpPr>
        <xdr:cNvPr id="61" name="直線コネクタ 60">
          <a:extLst>
            <a:ext uri="{FF2B5EF4-FFF2-40B4-BE49-F238E27FC236}">
              <a16:creationId xmlns:a16="http://schemas.microsoft.com/office/drawing/2014/main" id="{4A459EA9-3F86-4426-AE68-58DFDDBB1217}"/>
            </a:ext>
          </a:extLst>
        </xdr:cNvPr>
        <xdr:cNvCxnSpPr/>
      </xdr:nvCxnSpPr>
      <xdr:spPr>
        <a:xfrm>
          <a:off x="3797300" y="6470358"/>
          <a:ext cx="8382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8F4E9F0D-D73E-4FA9-9E71-5A94D1733838}"/>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DF95F3FB-0497-4F32-9E67-F7BE8E087871}"/>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126708</xdr:rowOff>
    </xdr:from>
    <xdr:to>
      <xdr:col>19</xdr:col>
      <xdr:colOff>177800</xdr:colOff>
      <xdr:row>37</xdr:row>
      <xdr:rowOff>129299</xdr:rowOff>
    </xdr:to>
    <xdr:cxnSp macro="">
      <xdr:nvCxnSpPr>
        <xdr:cNvPr id="64" name="直線コネクタ 63">
          <a:extLst>
            <a:ext uri="{FF2B5EF4-FFF2-40B4-BE49-F238E27FC236}">
              <a16:creationId xmlns:a16="http://schemas.microsoft.com/office/drawing/2014/main" id="{4B544C1E-B808-4138-975D-389034BE3FE8}"/>
            </a:ext>
          </a:extLst>
        </xdr:cNvPr>
        <xdr:cNvCxnSpPr/>
      </xdr:nvCxnSpPr>
      <xdr:spPr>
        <a:xfrm flipV="1">
          <a:off x="2908300" y="6470358"/>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6CDBF962-F491-4E82-BB67-610432851BBE}"/>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40A405A-58F9-4037-80C6-E5AF478D02EF}"/>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127241</xdr:rowOff>
    </xdr:from>
    <xdr:to>
      <xdr:col>15</xdr:col>
      <xdr:colOff>50800</xdr:colOff>
      <xdr:row>37</xdr:row>
      <xdr:rowOff>129299</xdr:rowOff>
    </xdr:to>
    <xdr:cxnSp macro="">
      <xdr:nvCxnSpPr>
        <xdr:cNvPr id="67" name="直線コネクタ 66">
          <a:extLst>
            <a:ext uri="{FF2B5EF4-FFF2-40B4-BE49-F238E27FC236}">
              <a16:creationId xmlns:a16="http://schemas.microsoft.com/office/drawing/2014/main" id="{967C12E9-9CC7-4FD7-AB98-7CDD662BB778}"/>
            </a:ext>
          </a:extLst>
        </xdr:cNvPr>
        <xdr:cNvCxnSpPr/>
      </xdr:nvCxnSpPr>
      <xdr:spPr>
        <a:xfrm>
          <a:off x="2019300" y="647089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6C2DF8A0-03DF-4384-9A5B-B9AFAF3BA6C2}"/>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6AA64BDD-3109-4E7C-BE44-D0B2E4821E03}"/>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93409</xdr:rowOff>
    </xdr:from>
    <xdr:to>
      <xdr:col>10</xdr:col>
      <xdr:colOff>114300</xdr:colOff>
      <xdr:row>37</xdr:row>
      <xdr:rowOff>127241</xdr:rowOff>
    </xdr:to>
    <xdr:cxnSp macro="">
      <xdr:nvCxnSpPr>
        <xdr:cNvPr id="70" name="直線コネクタ 69">
          <a:extLst>
            <a:ext uri="{FF2B5EF4-FFF2-40B4-BE49-F238E27FC236}">
              <a16:creationId xmlns:a16="http://schemas.microsoft.com/office/drawing/2014/main" id="{FCA38290-3261-4421-8949-E0D9D8108651}"/>
            </a:ext>
          </a:extLst>
        </xdr:cNvPr>
        <xdr:cNvCxnSpPr/>
      </xdr:nvCxnSpPr>
      <xdr:spPr>
        <a:xfrm>
          <a:off x="1130300" y="6437059"/>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3EF17281-9064-46A7-98F4-A83A3FF6AFF8}"/>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CB4B74D4-7CA8-486B-8E40-47D399056B7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BCBBBA54-CB18-41B5-8C8F-E0CF18AE890F}"/>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30293F76-6C1B-4F02-BE59-BC6E234D0956}"/>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A9D1DF3-F139-45FA-BB77-B9A369E82D6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794D04B6-9F3D-4896-B560-E479C41765F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6C9AFBA-7513-4E65-BED4-408F4C0C86B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45A50DD-C7C7-4095-A683-4BDAE487B85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F1526BC-C263-40CC-B236-8014BBFDC17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92863</xdr:rowOff>
    </xdr:from>
    <xdr:to>
      <xdr:col>24</xdr:col>
      <xdr:colOff>114300</xdr:colOff>
      <xdr:row>38</xdr:row>
      <xdr:rowOff>23013</xdr:rowOff>
    </xdr:to>
    <xdr:sp macro="" textlink="">
      <xdr:nvSpPr>
        <xdr:cNvPr id="80" name="楕円 79">
          <a:extLst>
            <a:ext uri="{FF2B5EF4-FFF2-40B4-BE49-F238E27FC236}">
              <a16:creationId xmlns:a16="http://schemas.microsoft.com/office/drawing/2014/main" id="{9F45D34D-AD8E-4528-B646-AC06FD95DA13}"/>
            </a:ext>
          </a:extLst>
        </xdr:cNvPr>
        <xdr:cNvSpPr/>
      </xdr:nvSpPr>
      <xdr:spPr>
        <a:xfrm>
          <a:off x="4584700" y="64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71290</xdr:rowOff>
    </xdr:from>
    <xdr:ext cx="534377" cy="259045"/>
    <xdr:sp macro="" textlink="">
      <xdr:nvSpPr>
        <xdr:cNvPr id="81" name="人件費該当値テキスト">
          <a:extLst>
            <a:ext uri="{FF2B5EF4-FFF2-40B4-BE49-F238E27FC236}">
              <a16:creationId xmlns:a16="http://schemas.microsoft.com/office/drawing/2014/main" id="{7386C4A5-387A-4DB1-BA91-31EECABB2DEC}"/>
            </a:ext>
          </a:extLst>
        </xdr:cNvPr>
        <xdr:cNvSpPr txBox="1"/>
      </xdr:nvSpPr>
      <xdr:spPr>
        <a:xfrm>
          <a:off x="4686300" y="64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75908</xdr:rowOff>
    </xdr:from>
    <xdr:to>
      <xdr:col>20</xdr:col>
      <xdr:colOff>38100</xdr:colOff>
      <xdr:row>38</xdr:row>
      <xdr:rowOff>6058</xdr:rowOff>
    </xdr:to>
    <xdr:sp macro="" textlink="">
      <xdr:nvSpPr>
        <xdr:cNvPr id="82" name="楕円 81">
          <a:extLst>
            <a:ext uri="{FF2B5EF4-FFF2-40B4-BE49-F238E27FC236}">
              <a16:creationId xmlns:a16="http://schemas.microsoft.com/office/drawing/2014/main" id="{E8F3E4C8-1B24-43BA-8AE0-E47032B01A49}"/>
            </a:ext>
          </a:extLst>
        </xdr:cNvPr>
        <xdr:cNvSpPr/>
      </xdr:nvSpPr>
      <xdr:spPr>
        <a:xfrm>
          <a:off x="3746500" y="64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168635</xdr:rowOff>
    </xdr:from>
    <xdr:ext cx="534377" cy="259045"/>
    <xdr:sp macro="" textlink="">
      <xdr:nvSpPr>
        <xdr:cNvPr id="83" name="テキスト ボックス 82">
          <a:extLst>
            <a:ext uri="{FF2B5EF4-FFF2-40B4-BE49-F238E27FC236}">
              <a16:creationId xmlns:a16="http://schemas.microsoft.com/office/drawing/2014/main" id="{E004DD39-831D-463E-91C9-F7E394236C2C}"/>
            </a:ext>
          </a:extLst>
        </xdr:cNvPr>
        <xdr:cNvSpPr txBox="1"/>
      </xdr:nvSpPr>
      <xdr:spPr>
        <a:xfrm>
          <a:off x="3530111" y="65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78499</xdr:rowOff>
    </xdr:from>
    <xdr:to>
      <xdr:col>15</xdr:col>
      <xdr:colOff>101600</xdr:colOff>
      <xdr:row>38</xdr:row>
      <xdr:rowOff>8649</xdr:rowOff>
    </xdr:to>
    <xdr:sp macro="" textlink="">
      <xdr:nvSpPr>
        <xdr:cNvPr id="84" name="楕円 83">
          <a:extLst>
            <a:ext uri="{FF2B5EF4-FFF2-40B4-BE49-F238E27FC236}">
              <a16:creationId xmlns:a16="http://schemas.microsoft.com/office/drawing/2014/main" id="{71B174D1-3669-4207-A0A8-A8A0604D6547}"/>
            </a:ext>
          </a:extLst>
        </xdr:cNvPr>
        <xdr:cNvSpPr/>
      </xdr:nvSpPr>
      <xdr:spPr>
        <a:xfrm>
          <a:off x="28575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171226</xdr:rowOff>
    </xdr:from>
    <xdr:ext cx="534377" cy="259045"/>
    <xdr:sp macro="" textlink="">
      <xdr:nvSpPr>
        <xdr:cNvPr id="85" name="テキスト ボックス 84">
          <a:extLst>
            <a:ext uri="{FF2B5EF4-FFF2-40B4-BE49-F238E27FC236}">
              <a16:creationId xmlns:a16="http://schemas.microsoft.com/office/drawing/2014/main" id="{75BB2A3F-4AAB-4E0C-B4B9-7A5C37F7581B}"/>
            </a:ext>
          </a:extLst>
        </xdr:cNvPr>
        <xdr:cNvSpPr txBox="1"/>
      </xdr:nvSpPr>
      <xdr:spPr>
        <a:xfrm>
          <a:off x="2641111" y="65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76441</xdr:rowOff>
    </xdr:from>
    <xdr:to>
      <xdr:col>10</xdr:col>
      <xdr:colOff>165100</xdr:colOff>
      <xdr:row>38</xdr:row>
      <xdr:rowOff>6592</xdr:rowOff>
    </xdr:to>
    <xdr:sp macro="" textlink="">
      <xdr:nvSpPr>
        <xdr:cNvPr id="86" name="楕円 85">
          <a:extLst>
            <a:ext uri="{FF2B5EF4-FFF2-40B4-BE49-F238E27FC236}">
              <a16:creationId xmlns:a16="http://schemas.microsoft.com/office/drawing/2014/main" id="{E55FB305-CDB3-4404-B48E-16A43C156EBF}"/>
            </a:ext>
          </a:extLst>
        </xdr:cNvPr>
        <xdr:cNvSpPr/>
      </xdr:nvSpPr>
      <xdr:spPr>
        <a:xfrm>
          <a:off x="1968500" y="642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169168</xdr:rowOff>
    </xdr:from>
    <xdr:ext cx="534377" cy="259045"/>
    <xdr:sp macro="" textlink="">
      <xdr:nvSpPr>
        <xdr:cNvPr id="87" name="テキスト ボックス 86">
          <a:extLst>
            <a:ext uri="{FF2B5EF4-FFF2-40B4-BE49-F238E27FC236}">
              <a16:creationId xmlns:a16="http://schemas.microsoft.com/office/drawing/2014/main" id="{B1DEDD9A-1C49-4DFB-B25F-ECB4999586A4}"/>
            </a:ext>
          </a:extLst>
        </xdr:cNvPr>
        <xdr:cNvSpPr txBox="1"/>
      </xdr:nvSpPr>
      <xdr:spPr>
        <a:xfrm>
          <a:off x="1752111" y="65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42609</xdr:rowOff>
    </xdr:from>
    <xdr:to>
      <xdr:col>6</xdr:col>
      <xdr:colOff>38100</xdr:colOff>
      <xdr:row>37</xdr:row>
      <xdr:rowOff>144209</xdr:rowOff>
    </xdr:to>
    <xdr:sp macro="" textlink="">
      <xdr:nvSpPr>
        <xdr:cNvPr id="88" name="楕円 87">
          <a:extLst>
            <a:ext uri="{FF2B5EF4-FFF2-40B4-BE49-F238E27FC236}">
              <a16:creationId xmlns:a16="http://schemas.microsoft.com/office/drawing/2014/main" id="{BD2530FD-45DC-492A-9E77-70596070C902}"/>
            </a:ext>
          </a:extLst>
        </xdr:cNvPr>
        <xdr:cNvSpPr/>
      </xdr:nvSpPr>
      <xdr:spPr>
        <a:xfrm>
          <a:off x="1079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135335</xdr:rowOff>
    </xdr:from>
    <xdr:ext cx="534377" cy="259045"/>
    <xdr:sp macro="" textlink="">
      <xdr:nvSpPr>
        <xdr:cNvPr id="89" name="テキスト ボックス 88">
          <a:extLst>
            <a:ext uri="{FF2B5EF4-FFF2-40B4-BE49-F238E27FC236}">
              <a16:creationId xmlns:a16="http://schemas.microsoft.com/office/drawing/2014/main" id="{5860F7A4-701E-4C5E-A9AA-B8E9FAC26789}"/>
            </a:ext>
          </a:extLst>
        </xdr:cNvPr>
        <xdr:cNvSpPr txBox="1"/>
      </xdr:nvSpPr>
      <xdr:spPr>
        <a:xfrm>
          <a:off x="863111" y="64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D23D9E60-4D4B-47D6-A5A5-673825B2D7A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2762A43-9FE3-489D-8248-0A846C99626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A035DA60-B7E1-41C6-957E-120D3920552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87A32D9F-5D77-4836-AEE7-9144B99746C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57635A7-4B01-4DF3-8410-C3D35B82C3C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822A2528-60C8-41D8-BBF3-9CD259DD895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5916297B-8734-4736-83FE-CDC6072377D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FB67DF6-95AD-47A8-8D61-4943E97B614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18D3F9B6-33CE-4AEA-9C6B-8B014D1D7BF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12BF22D2-DDF0-47C4-B6BC-598C2CF034E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39D906CD-FDB7-4944-B39C-F8F762C4FCEF}"/>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7A8B0211-4DE7-430C-823D-5C143BB326F2}"/>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63938C75-F0AA-4F47-91D4-6AFBEE24F4AB}"/>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FF5F51C0-F737-40CC-934B-1CD6B5540F9A}"/>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B0BD64FD-E248-48FA-8252-7F909A3DDB51}"/>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2018839D-BFE9-47E1-A992-FB4694154427}"/>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F94D6F85-2979-46EA-AFA9-175C495D8C1A}"/>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BD5234D8-1147-48B9-9DB1-11F2544F831D}"/>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77E5AE20-AF49-4CDE-A7AF-B17A3985D0B6}"/>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18504007-889F-48A0-A681-395727703539}"/>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80180FC5-C52D-4E0A-BD25-D535D8429A3C}"/>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29107B2E-3AF0-422B-AACB-A04E99720B5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341AFC38-F895-475B-82CA-F6E37AA1DC0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FDC8625B-CA4C-4849-9127-99891CF92555}"/>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67F20516-5A1A-4B25-9247-01E90D88215C}"/>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2E619A95-B517-4EC4-B9AF-A72D211C660E}"/>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DE13A043-8782-44EF-BF9D-1101F0915AA2}"/>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AD22679C-E4BC-45CF-9249-CBD98B8E7D4E}"/>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B4959D36-432A-42A9-B513-C1E2ECDE2B97}"/>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170942</xdr:rowOff>
    </xdr:from>
    <xdr:to>
      <xdr:col>24</xdr:col>
      <xdr:colOff>63500</xdr:colOff>
      <xdr:row>57</xdr:row>
      <xdr:rowOff>21742</xdr:rowOff>
    </xdr:to>
    <xdr:cxnSp macro="">
      <xdr:nvCxnSpPr>
        <xdr:cNvPr id="119" name="直線コネクタ 118">
          <a:extLst>
            <a:ext uri="{FF2B5EF4-FFF2-40B4-BE49-F238E27FC236}">
              <a16:creationId xmlns:a16="http://schemas.microsoft.com/office/drawing/2014/main" id="{D8D1C062-E97A-4FEF-A75E-B8FAB9222B81}"/>
            </a:ext>
          </a:extLst>
        </xdr:cNvPr>
        <xdr:cNvCxnSpPr/>
      </xdr:nvCxnSpPr>
      <xdr:spPr>
        <a:xfrm>
          <a:off x="3797300" y="9772142"/>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BDA37381-328D-4245-A234-03C67F29F6E1}"/>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8C8C7A26-5AA4-421C-9117-9C6CD9914FEA}"/>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170942</xdr:rowOff>
    </xdr:from>
    <xdr:to>
      <xdr:col>19</xdr:col>
      <xdr:colOff>177800</xdr:colOff>
      <xdr:row>57</xdr:row>
      <xdr:rowOff>137617</xdr:rowOff>
    </xdr:to>
    <xdr:cxnSp macro="">
      <xdr:nvCxnSpPr>
        <xdr:cNvPr id="122" name="直線コネクタ 121">
          <a:extLst>
            <a:ext uri="{FF2B5EF4-FFF2-40B4-BE49-F238E27FC236}">
              <a16:creationId xmlns:a16="http://schemas.microsoft.com/office/drawing/2014/main" id="{BCBE6862-B831-4583-84EC-5677CCEAE9D5}"/>
            </a:ext>
          </a:extLst>
        </xdr:cNvPr>
        <xdr:cNvCxnSpPr/>
      </xdr:nvCxnSpPr>
      <xdr:spPr>
        <a:xfrm flipV="1">
          <a:off x="2908300" y="9772142"/>
          <a:ext cx="889000" cy="1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791CDFD0-1ED2-438D-8AE2-E627182CE87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D9DDF89B-C716-4183-8111-B57477C97B7D}"/>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137617</xdr:rowOff>
    </xdr:from>
    <xdr:to>
      <xdr:col>15</xdr:col>
      <xdr:colOff>50800</xdr:colOff>
      <xdr:row>57</xdr:row>
      <xdr:rowOff>165253</xdr:rowOff>
    </xdr:to>
    <xdr:cxnSp macro="">
      <xdr:nvCxnSpPr>
        <xdr:cNvPr id="125" name="直線コネクタ 124">
          <a:extLst>
            <a:ext uri="{FF2B5EF4-FFF2-40B4-BE49-F238E27FC236}">
              <a16:creationId xmlns:a16="http://schemas.microsoft.com/office/drawing/2014/main" id="{BBD246F8-5C54-4E1E-93CB-42F0F827D7D9}"/>
            </a:ext>
          </a:extLst>
        </xdr:cNvPr>
        <xdr:cNvCxnSpPr/>
      </xdr:nvCxnSpPr>
      <xdr:spPr>
        <a:xfrm flipV="1">
          <a:off x="2019300" y="9910267"/>
          <a:ext cx="889000" cy="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CA94843B-2200-4C3D-9CBC-B7B7141C08A1}"/>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A1D9F395-E829-440E-8F42-7B3570DD1075}"/>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165253</xdr:rowOff>
    </xdr:from>
    <xdr:to>
      <xdr:col>10</xdr:col>
      <xdr:colOff>114300</xdr:colOff>
      <xdr:row>58</xdr:row>
      <xdr:rowOff>21031</xdr:rowOff>
    </xdr:to>
    <xdr:cxnSp macro="">
      <xdr:nvCxnSpPr>
        <xdr:cNvPr id="128" name="直線コネクタ 127">
          <a:extLst>
            <a:ext uri="{FF2B5EF4-FFF2-40B4-BE49-F238E27FC236}">
              <a16:creationId xmlns:a16="http://schemas.microsoft.com/office/drawing/2014/main" id="{497ABFEA-8059-4C39-A061-9BE7966B6397}"/>
            </a:ext>
          </a:extLst>
        </xdr:cNvPr>
        <xdr:cNvCxnSpPr/>
      </xdr:nvCxnSpPr>
      <xdr:spPr>
        <a:xfrm flipV="1">
          <a:off x="1130300" y="9937903"/>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9DA42C88-5E76-4BCF-9230-8B42E526E209}"/>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6D0C049C-B0EF-426E-8C72-36AA2BC7D537}"/>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222A65D0-5E28-4189-8741-4D87CAEC70EE}"/>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89F37A50-ACFF-4AD4-AD43-99B1C4684F67}"/>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9F39F4A-C08F-4268-AF05-4CFD013C257A}"/>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35B9ADA4-DB3A-47DF-B285-4887168D82A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445570A6-296B-4417-A03E-4CF21C29457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D02523E-B0B7-4F5E-9401-DD0C4E1C1DC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1E363D2E-7B4F-4EC9-9EAC-7F2030250444}"/>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142392</xdr:rowOff>
    </xdr:from>
    <xdr:to>
      <xdr:col>24</xdr:col>
      <xdr:colOff>114300</xdr:colOff>
      <xdr:row>57</xdr:row>
      <xdr:rowOff>72542</xdr:rowOff>
    </xdr:to>
    <xdr:sp macro="" textlink="">
      <xdr:nvSpPr>
        <xdr:cNvPr id="138" name="楕円 137">
          <a:extLst>
            <a:ext uri="{FF2B5EF4-FFF2-40B4-BE49-F238E27FC236}">
              <a16:creationId xmlns:a16="http://schemas.microsoft.com/office/drawing/2014/main" id="{4A79B2B4-0D9A-4F9F-8A81-264A58BB5457}"/>
            </a:ext>
          </a:extLst>
        </xdr:cNvPr>
        <xdr:cNvSpPr/>
      </xdr:nvSpPr>
      <xdr:spPr>
        <a:xfrm>
          <a:off x="4584700" y="97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120819</xdr:rowOff>
    </xdr:from>
    <xdr:ext cx="534377" cy="259045"/>
    <xdr:sp macro="" textlink="">
      <xdr:nvSpPr>
        <xdr:cNvPr id="139" name="物件費該当値テキスト">
          <a:extLst>
            <a:ext uri="{FF2B5EF4-FFF2-40B4-BE49-F238E27FC236}">
              <a16:creationId xmlns:a16="http://schemas.microsoft.com/office/drawing/2014/main" id="{82CB56BF-8E16-4EA5-955C-8B8A507B5F62}"/>
            </a:ext>
          </a:extLst>
        </xdr:cNvPr>
        <xdr:cNvSpPr txBox="1"/>
      </xdr:nvSpPr>
      <xdr:spPr>
        <a:xfrm>
          <a:off x="4686300" y="97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120142</xdr:rowOff>
    </xdr:from>
    <xdr:to>
      <xdr:col>20</xdr:col>
      <xdr:colOff>38100</xdr:colOff>
      <xdr:row>57</xdr:row>
      <xdr:rowOff>50292</xdr:rowOff>
    </xdr:to>
    <xdr:sp macro="" textlink="">
      <xdr:nvSpPr>
        <xdr:cNvPr id="140" name="楕円 139">
          <a:extLst>
            <a:ext uri="{FF2B5EF4-FFF2-40B4-BE49-F238E27FC236}">
              <a16:creationId xmlns:a16="http://schemas.microsoft.com/office/drawing/2014/main" id="{6DD3FAC6-B431-4F1C-90A5-3F56155BA89B}"/>
            </a:ext>
          </a:extLst>
        </xdr:cNvPr>
        <xdr:cNvSpPr/>
      </xdr:nvSpPr>
      <xdr:spPr>
        <a:xfrm>
          <a:off x="3746500" y="9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41419</xdr:rowOff>
    </xdr:from>
    <xdr:ext cx="534377" cy="259045"/>
    <xdr:sp macro="" textlink="">
      <xdr:nvSpPr>
        <xdr:cNvPr id="141" name="テキスト ボックス 140">
          <a:extLst>
            <a:ext uri="{FF2B5EF4-FFF2-40B4-BE49-F238E27FC236}">
              <a16:creationId xmlns:a16="http://schemas.microsoft.com/office/drawing/2014/main" id="{EEFC8266-0A45-46B4-B44F-FDB0B56B61D0}"/>
            </a:ext>
          </a:extLst>
        </xdr:cNvPr>
        <xdr:cNvSpPr txBox="1"/>
      </xdr:nvSpPr>
      <xdr:spPr>
        <a:xfrm>
          <a:off x="3530111" y="98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86817</xdr:rowOff>
    </xdr:from>
    <xdr:to>
      <xdr:col>15</xdr:col>
      <xdr:colOff>101600</xdr:colOff>
      <xdr:row>58</xdr:row>
      <xdr:rowOff>16967</xdr:rowOff>
    </xdr:to>
    <xdr:sp macro="" textlink="">
      <xdr:nvSpPr>
        <xdr:cNvPr id="142" name="楕円 141">
          <a:extLst>
            <a:ext uri="{FF2B5EF4-FFF2-40B4-BE49-F238E27FC236}">
              <a16:creationId xmlns:a16="http://schemas.microsoft.com/office/drawing/2014/main" id="{C29607F1-9570-4A9A-86AA-1551FF0683E5}"/>
            </a:ext>
          </a:extLst>
        </xdr:cNvPr>
        <xdr:cNvSpPr/>
      </xdr:nvSpPr>
      <xdr:spPr>
        <a:xfrm>
          <a:off x="2857500" y="98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8094</xdr:rowOff>
    </xdr:from>
    <xdr:ext cx="534377" cy="259045"/>
    <xdr:sp macro="" textlink="">
      <xdr:nvSpPr>
        <xdr:cNvPr id="143" name="テキスト ボックス 142">
          <a:extLst>
            <a:ext uri="{FF2B5EF4-FFF2-40B4-BE49-F238E27FC236}">
              <a16:creationId xmlns:a16="http://schemas.microsoft.com/office/drawing/2014/main" id="{76CB0572-5BC0-4751-BF34-A1C168B2D31E}"/>
            </a:ext>
          </a:extLst>
        </xdr:cNvPr>
        <xdr:cNvSpPr txBox="1"/>
      </xdr:nvSpPr>
      <xdr:spPr>
        <a:xfrm>
          <a:off x="2641111" y="99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114453</xdr:rowOff>
    </xdr:from>
    <xdr:to>
      <xdr:col>10</xdr:col>
      <xdr:colOff>165100</xdr:colOff>
      <xdr:row>58</xdr:row>
      <xdr:rowOff>44603</xdr:rowOff>
    </xdr:to>
    <xdr:sp macro="" textlink="">
      <xdr:nvSpPr>
        <xdr:cNvPr id="144" name="楕円 143">
          <a:extLst>
            <a:ext uri="{FF2B5EF4-FFF2-40B4-BE49-F238E27FC236}">
              <a16:creationId xmlns:a16="http://schemas.microsoft.com/office/drawing/2014/main" id="{2160A7D9-46A9-4222-A511-529B35DB9A36}"/>
            </a:ext>
          </a:extLst>
        </xdr:cNvPr>
        <xdr:cNvSpPr/>
      </xdr:nvSpPr>
      <xdr:spPr>
        <a:xfrm>
          <a:off x="1968500" y="98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35730</xdr:rowOff>
    </xdr:from>
    <xdr:ext cx="534377" cy="259045"/>
    <xdr:sp macro="" textlink="">
      <xdr:nvSpPr>
        <xdr:cNvPr id="145" name="テキスト ボックス 144">
          <a:extLst>
            <a:ext uri="{FF2B5EF4-FFF2-40B4-BE49-F238E27FC236}">
              <a16:creationId xmlns:a16="http://schemas.microsoft.com/office/drawing/2014/main" id="{585DA958-909E-4440-848F-09B27581BF96}"/>
            </a:ext>
          </a:extLst>
        </xdr:cNvPr>
        <xdr:cNvSpPr txBox="1"/>
      </xdr:nvSpPr>
      <xdr:spPr>
        <a:xfrm>
          <a:off x="1752111" y="99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141681</xdr:rowOff>
    </xdr:from>
    <xdr:to>
      <xdr:col>6</xdr:col>
      <xdr:colOff>38100</xdr:colOff>
      <xdr:row>58</xdr:row>
      <xdr:rowOff>71831</xdr:rowOff>
    </xdr:to>
    <xdr:sp macro="" textlink="">
      <xdr:nvSpPr>
        <xdr:cNvPr id="146" name="楕円 145">
          <a:extLst>
            <a:ext uri="{FF2B5EF4-FFF2-40B4-BE49-F238E27FC236}">
              <a16:creationId xmlns:a16="http://schemas.microsoft.com/office/drawing/2014/main" id="{89135619-59A0-4FB4-AA62-0C43D38417A8}"/>
            </a:ext>
          </a:extLst>
        </xdr:cNvPr>
        <xdr:cNvSpPr/>
      </xdr:nvSpPr>
      <xdr:spPr>
        <a:xfrm>
          <a:off x="1079500" y="99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62958</xdr:rowOff>
    </xdr:from>
    <xdr:ext cx="534377" cy="259045"/>
    <xdr:sp macro="" textlink="">
      <xdr:nvSpPr>
        <xdr:cNvPr id="147" name="テキスト ボックス 146">
          <a:extLst>
            <a:ext uri="{FF2B5EF4-FFF2-40B4-BE49-F238E27FC236}">
              <a16:creationId xmlns:a16="http://schemas.microsoft.com/office/drawing/2014/main" id="{12D28D36-2CB6-4631-93F7-66921ADE1B20}"/>
            </a:ext>
          </a:extLst>
        </xdr:cNvPr>
        <xdr:cNvSpPr txBox="1"/>
      </xdr:nvSpPr>
      <xdr:spPr>
        <a:xfrm>
          <a:off x="863111" y="100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360EC869-BD47-41A8-84A5-31A4B81B7C6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B262ECC1-8C35-469B-8F2F-C3148F8884B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721BACD8-E416-41B0-BEC6-B2E12E16826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F60E00E-5266-40F7-B714-0DB05DBDF29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B7B05886-8B19-4F4C-B043-864F7F0DD69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6532713E-CA75-4AFC-9531-DA83079FB2E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1247776D-BCA6-40AB-9958-97609E228C6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C1FEACF0-1BD8-470C-9DC1-BE48FB278D1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102E0D06-7A3B-4E05-96A8-BB5FC2E2B877}"/>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303D3140-3595-42C8-A765-B8B7E2857AC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3C951522-2CC4-48CB-AB6E-A86EAB5BD808}"/>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67901EAE-6CE3-4E82-9054-5964C2016F1E}"/>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E8562732-093F-494A-8E41-4CB2DCE97BF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98C22943-E7B5-41B9-904A-B3FED6A94A7F}"/>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3F61161-3397-42B9-9802-AA979A0B6815}"/>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4B58446C-046A-4F05-A3B0-AD4E05CED0DD}"/>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FCE98699-5221-4363-A658-C0EC9936820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E6EC1D7E-3B09-4A7E-A958-57F25DF5CAE8}"/>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1AF1A970-D4B9-4A5B-B946-8972E789D51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806D5363-AE30-4DB9-9245-417D05E093DB}"/>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F95D6D16-C415-494F-88AF-9F2D7C012A9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ED91E1CC-F868-4F87-A0A1-2BCAFF5A2D8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18CB4C83-A172-494A-8A0D-44FF57B3C3D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FA194AC-C727-412A-A58F-4F76F48B5E6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7693CD3E-2FB1-4987-90E1-54D2181B63E4}"/>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A6AE80BF-D841-4C34-97CF-3DC74985BD2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8AC9C6D6-A32F-4FBC-A6AA-C15A5930819B}"/>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F8D5CC4E-C265-4278-A715-878C42F4E7F2}"/>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70283</xdr:rowOff>
    </xdr:from>
    <xdr:to>
      <xdr:col>24</xdr:col>
      <xdr:colOff>63500</xdr:colOff>
      <xdr:row>78</xdr:row>
      <xdr:rowOff>73558</xdr:rowOff>
    </xdr:to>
    <xdr:cxnSp macro="">
      <xdr:nvCxnSpPr>
        <xdr:cNvPr id="176" name="直線コネクタ 175">
          <a:extLst>
            <a:ext uri="{FF2B5EF4-FFF2-40B4-BE49-F238E27FC236}">
              <a16:creationId xmlns:a16="http://schemas.microsoft.com/office/drawing/2014/main" id="{31B8861D-FAA1-48D3-8001-FC2F067A605D}"/>
            </a:ext>
          </a:extLst>
        </xdr:cNvPr>
        <xdr:cNvCxnSpPr/>
      </xdr:nvCxnSpPr>
      <xdr:spPr>
        <a:xfrm>
          <a:off x="3797300" y="13443383"/>
          <a:ext cx="8382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E7359C8B-61D1-4412-B2C8-D2DFEEB31458}"/>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76FD1C86-BB31-4FD9-9D08-75CD4D702A03}"/>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38391</xdr:rowOff>
    </xdr:from>
    <xdr:to>
      <xdr:col>19</xdr:col>
      <xdr:colOff>177800</xdr:colOff>
      <xdr:row>78</xdr:row>
      <xdr:rowOff>70283</xdr:rowOff>
    </xdr:to>
    <xdr:cxnSp macro="">
      <xdr:nvCxnSpPr>
        <xdr:cNvPr id="179" name="直線コネクタ 178">
          <a:extLst>
            <a:ext uri="{FF2B5EF4-FFF2-40B4-BE49-F238E27FC236}">
              <a16:creationId xmlns:a16="http://schemas.microsoft.com/office/drawing/2014/main" id="{316C73CA-6733-4D78-906A-53C0DA442140}"/>
            </a:ext>
          </a:extLst>
        </xdr:cNvPr>
        <xdr:cNvCxnSpPr/>
      </xdr:nvCxnSpPr>
      <xdr:spPr>
        <a:xfrm>
          <a:off x="2908300" y="13411491"/>
          <a:ext cx="889000" cy="3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85FC5240-0EB9-402B-8741-272B40AFD9BB}"/>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6A81478C-DE17-42AE-8E2F-A91F8D087C42}"/>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38391</xdr:rowOff>
    </xdr:from>
    <xdr:to>
      <xdr:col>15</xdr:col>
      <xdr:colOff>50800</xdr:colOff>
      <xdr:row>78</xdr:row>
      <xdr:rowOff>92799</xdr:rowOff>
    </xdr:to>
    <xdr:cxnSp macro="">
      <xdr:nvCxnSpPr>
        <xdr:cNvPr id="182" name="直線コネクタ 181">
          <a:extLst>
            <a:ext uri="{FF2B5EF4-FFF2-40B4-BE49-F238E27FC236}">
              <a16:creationId xmlns:a16="http://schemas.microsoft.com/office/drawing/2014/main" id="{CC88545E-3751-4597-83A1-1B2034572FA6}"/>
            </a:ext>
          </a:extLst>
        </xdr:cNvPr>
        <xdr:cNvCxnSpPr/>
      </xdr:nvCxnSpPr>
      <xdr:spPr>
        <a:xfrm flipV="1">
          <a:off x="2019300" y="13411491"/>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18C32843-BA7D-49E3-BAAE-1820AC1C434B}"/>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91025556-3363-48F9-973B-C44312185DE2}"/>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59804</xdr:rowOff>
    </xdr:from>
    <xdr:to>
      <xdr:col>10</xdr:col>
      <xdr:colOff>114300</xdr:colOff>
      <xdr:row>78</xdr:row>
      <xdr:rowOff>92799</xdr:rowOff>
    </xdr:to>
    <xdr:cxnSp macro="">
      <xdr:nvCxnSpPr>
        <xdr:cNvPr id="185" name="直線コネクタ 184">
          <a:extLst>
            <a:ext uri="{FF2B5EF4-FFF2-40B4-BE49-F238E27FC236}">
              <a16:creationId xmlns:a16="http://schemas.microsoft.com/office/drawing/2014/main" id="{B0DF7891-E4B4-46BA-93F9-FD76AE3A6329}"/>
            </a:ext>
          </a:extLst>
        </xdr:cNvPr>
        <xdr:cNvCxnSpPr/>
      </xdr:nvCxnSpPr>
      <xdr:spPr>
        <a:xfrm>
          <a:off x="1130300" y="13432904"/>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58F8B4A8-E47F-460C-A508-572EC8196A6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3E5ED7A5-BF44-477D-906E-58CC447B6B4D}"/>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4F5203D4-C35D-47B7-AE2E-D1D5717E0841}"/>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2402898F-9AB5-4438-BBFC-FD7C1C9AA80B}"/>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4EFC8FE-2E36-4967-AD36-6CCF4B770C1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BE7942F-37B5-45A1-A06D-7C41F2623A9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AE7FBC8-7EF8-4029-8F1E-1702783F0F9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B98A9D62-1AED-41A1-9762-2884696E56C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ECC00887-1C7E-4E96-A183-E6B8AB7E781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22758</xdr:rowOff>
    </xdr:from>
    <xdr:to>
      <xdr:col>24</xdr:col>
      <xdr:colOff>114300</xdr:colOff>
      <xdr:row>78</xdr:row>
      <xdr:rowOff>124358</xdr:rowOff>
    </xdr:to>
    <xdr:sp macro="" textlink="">
      <xdr:nvSpPr>
        <xdr:cNvPr id="195" name="楕円 194">
          <a:extLst>
            <a:ext uri="{FF2B5EF4-FFF2-40B4-BE49-F238E27FC236}">
              <a16:creationId xmlns:a16="http://schemas.microsoft.com/office/drawing/2014/main" id="{1DBAFC9B-7A15-4F04-8393-56FEBB48E0F4}"/>
            </a:ext>
          </a:extLst>
        </xdr:cNvPr>
        <xdr:cNvSpPr/>
      </xdr:nvSpPr>
      <xdr:spPr>
        <a:xfrm>
          <a:off x="45847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109135</xdr:rowOff>
    </xdr:from>
    <xdr:ext cx="469744" cy="259045"/>
    <xdr:sp macro="" textlink="">
      <xdr:nvSpPr>
        <xdr:cNvPr id="196" name="維持補修費該当値テキスト">
          <a:extLst>
            <a:ext uri="{FF2B5EF4-FFF2-40B4-BE49-F238E27FC236}">
              <a16:creationId xmlns:a16="http://schemas.microsoft.com/office/drawing/2014/main" id="{EFBC4123-031D-4BFC-83FB-2DD650BB9E42}"/>
            </a:ext>
          </a:extLst>
        </xdr:cNvPr>
        <xdr:cNvSpPr txBox="1"/>
      </xdr:nvSpPr>
      <xdr:spPr>
        <a:xfrm>
          <a:off x="4686300" y="133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19483</xdr:rowOff>
    </xdr:from>
    <xdr:to>
      <xdr:col>20</xdr:col>
      <xdr:colOff>38100</xdr:colOff>
      <xdr:row>78</xdr:row>
      <xdr:rowOff>121083</xdr:rowOff>
    </xdr:to>
    <xdr:sp macro="" textlink="">
      <xdr:nvSpPr>
        <xdr:cNvPr id="197" name="楕円 196">
          <a:extLst>
            <a:ext uri="{FF2B5EF4-FFF2-40B4-BE49-F238E27FC236}">
              <a16:creationId xmlns:a16="http://schemas.microsoft.com/office/drawing/2014/main" id="{C664FFAB-88AE-4670-BE49-746E539B01EA}"/>
            </a:ext>
          </a:extLst>
        </xdr:cNvPr>
        <xdr:cNvSpPr/>
      </xdr:nvSpPr>
      <xdr:spPr>
        <a:xfrm>
          <a:off x="3746500" y="133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112210</xdr:rowOff>
    </xdr:from>
    <xdr:ext cx="469744" cy="259045"/>
    <xdr:sp macro="" textlink="">
      <xdr:nvSpPr>
        <xdr:cNvPr id="198" name="テキスト ボックス 197">
          <a:extLst>
            <a:ext uri="{FF2B5EF4-FFF2-40B4-BE49-F238E27FC236}">
              <a16:creationId xmlns:a16="http://schemas.microsoft.com/office/drawing/2014/main" id="{2F79739E-51E5-4C33-BEA1-C020625581C8}"/>
            </a:ext>
          </a:extLst>
        </xdr:cNvPr>
        <xdr:cNvSpPr txBox="1"/>
      </xdr:nvSpPr>
      <xdr:spPr>
        <a:xfrm>
          <a:off x="3562428" y="134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159041</xdr:rowOff>
    </xdr:from>
    <xdr:to>
      <xdr:col>15</xdr:col>
      <xdr:colOff>101600</xdr:colOff>
      <xdr:row>78</xdr:row>
      <xdr:rowOff>89191</xdr:rowOff>
    </xdr:to>
    <xdr:sp macro="" textlink="">
      <xdr:nvSpPr>
        <xdr:cNvPr id="199" name="楕円 198">
          <a:extLst>
            <a:ext uri="{FF2B5EF4-FFF2-40B4-BE49-F238E27FC236}">
              <a16:creationId xmlns:a16="http://schemas.microsoft.com/office/drawing/2014/main" id="{2EFC13D0-5332-4FC2-A2EF-AED0B86A68B8}"/>
            </a:ext>
          </a:extLst>
        </xdr:cNvPr>
        <xdr:cNvSpPr/>
      </xdr:nvSpPr>
      <xdr:spPr>
        <a:xfrm>
          <a:off x="2857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105718</xdr:rowOff>
    </xdr:from>
    <xdr:ext cx="469744" cy="259045"/>
    <xdr:sp macro="" textlink="">
      <xdr:nvSpPr>
        <xdr:cNvPr id="200" name="テキスト ボックス 199">
          <a:extLst>
            <a:ext uri="{FF2B5EF4-FFF2-40B4-BE49-F238E27FC236}">
              <a16:creationId xmlns:a16="http://schemas.microsoft.com/office/drawing/2014/main" id="{DF8D0BB1-C812-45DA-8B2A-68E40F2316D8}"/>
            </a:ext>
          </a:extLst>
        </xdr:cNvPr>
        <xdr:cNvSpPr txBox="1"/>
      </xdr:nvSpPr>
      <xdr:spPr>
        <a:xfrm>
          <a:off x="2673428" y="131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41999</xdr:rowOff>
    </xdr:from>
    <xdr:to>
      <xdr:col>10</xdr:col>
      <xdr:colOff>165100</xdr:colOff>
      <xdr:row>78</xdr:row>
      <xdr:rowOff>143599</xdr:rowOff>
    </xdr:to>
    <xdr:sp macro="" textlink="">
      <xdr:nvSpPr>
        <xdr:cNvPr id="201" name="楕円 200">
          <a:extLst>
            <a:ext uri="{FF2B5EF4-FFF2-40B4-BE49-F238E27FC236}">
              <a16:creationId xmlns:a16="http://schemas.microsoft.com/office/drawing/2014/main" id="{0B766884-21F0-45C6-A0F9-33E346943BA7}"/>
            </a:ext>
          </a:extLst>
        </xdr:cNvPr>
        <xdr:cNvSpPr/>
      </xdr:nvSpPr>
      <xdr:spPr>
        <a:xfrm>
          <a:off x="1968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134726</xdr:rowOff>
    </xdr:from>
    <xdr:ext cx="469744" cy="259045"/>
    <xdr:sp macro="" textlink="">
      <xdr:nvSpPr>
        <xdr:cNvPr id="202" name="テキスト ボックス 201">
          <a:extLst>
            <a:ext uri="{FF2B5EF4-FFF2-40B4-BE49-F238E27FC236}">
              <a16:creationId xmlns:a16="http://schemas.microsoft.com/office/drawing/2014/main" id="{145AE145-DB4B-4B41-BCC8-392B19512812}"/>
            </a:ext>
          </a:extLst>
        </xdr:cNvPr>
        <xdr:cNvSpPr txBox="1"/>
      </xdr:nvSpPr>
      <xdr:spPr>
        <a:xfrm>
          <a:off x="1784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9004</xdr:rowOff>
    </xdr:from>
    <xdr:to>
      <xdr:col>6</xdr:col>
      <xdr:colOff>38100</xdr:colOff>
      <xdr:row>78</xdr:row>
      <xdr:rowOff>110604</xdr:rowOff>
    </xdr:to>
    <xdr:sp macro="" textlink="">
      <xdr:nvSpPr>
        <xdr:cNvPr id="203" name="楕円 202">
          <a:extLst>
            <a:ext uri="{FF2B5EF4-FFF2-40B4-BE49-F238E27FC236}">
              <a16:creationId xmlns:a16="http://schemas.microsoft.com/office/drawing/2014/main" id="{B7367741-13E1-49A2-B30D-094806DC4460}"/>
            </a:ext>
          </a:extLst>
        </xdr:cNvPr>
        <xdr:cNvSpPr/>
      </xdr:nvSpPr>
      <xdr:spPr>
        <a:xfrm>
          <a:off x="1079500" y="133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101731</xdr:rowOff>
    </xdr:from>
    <xdr:ext cx="469744" cy="259045"/>
    <xdr:sp macro="" textlink="">
      <xdr:nvSpPr>
        <xdr:cNvPr id="204" name="テキスト ボックス 203">
          <a:extLst>
            <a:ext uri="{FF2B5EF4-FFF2-40B4-BE49-F238E27FC236}">
              <a16:creationId xmlns:a16="http://schemas.microsoft.com/office/drawing/2014/main" id="{487FF77B-3A5B-4850-9928-F13C894CC4DF}"/>
            </a:ext>
          </a:extLst>
        </xdr:cNvPr>
        <xdr:cNvSpPr txBox="1"/>
      </xdr:nvSpPr>
      <xdr:spPr>
        <a:xfrm>
          <a:off x="895428" y="1347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E943478F-A7B6-43DC-96E2-1F784B45597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8C6B7E4B-E1ED-4A85-8AB3-2F46F4CB033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F0D5CD9C-9C76-45AC-B09B-84A74599AD1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9B43BCB2-2C2E-4D36-82D6-45966F1FD5A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EDE2870-FABD-4BA6-8399-57B1A95296B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EEEBA8AD-3851-4150-BF65-220C76F2E71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68184F67-1FDE-443A-BAD2-3832C1F5821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82DB3FAB-6687-49A9-8C22-64842FCA5BD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7CD0EFB3-5AF4-487A-B9CB-F59CEAB09A0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84977C89-EB4C-4B84-811D-8059B2217B6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223D6137-9271-478A-9AC7-F6BE191439C3}"/>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3FB4B3C-0406-4350-BEAB-45C6D946A905}"/>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BD583DF3-AD60-4531-8EF9-0F31D572EC54}"/>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2B2D9637-1AB2-4A5B-973B-96B980DF9736}"/>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10DEAAAB-F44F-4B34-8009-916E74F8159B}"/>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6278DDAE-EAE1-49EE-A82A-C6F5A9654EDA}"/>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2DD0A61C-0BEB-4543-9F5C-93FF14B029BE}"/>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57CAB6D0-DA0C-464A-AA90-F850E9EDBC45}"/>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4DE91332-76F0-4BA9-9F1E-8E4B12098D69}"/>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4C9C1D04-7D20-4DC2-8E12-FEFFD164E4F9}"/>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9498E243-8DD0-46B8-93DA-BD4EE214B05E}"/>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5087A146-80C2-4AD7-8B0B-D8C738513D47}"/>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7368761-72B8-4852-9AF4-518333271474}"/>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32DB2D43-5B34-479F-9550-5A4E2E9A3E6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DFD5D0A5-5C82-4CE6-98D7-992B475F988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25D844C2-7A85-49B8-82BF-610AC6557D3F}"/>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62F523D1-1AFF-483C-AD7A-6FBF30772FE4}"/>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B3027713-766B-4BA9-80AC-1447CF37D5B2}"/>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EE296D53-40A0-4C3C-9375-22AEC9D812B4}"/>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358B0530-4B70-430A-9D88-5621C38675B5}"/>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35158B7E-51BE-4A9D-98BA-2CD949A186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2049</xdr:rowOff>
    </xdr:from>
    <xdr:to>
      <xdr:col>24</xdr:col>
      <xdr:colOff>63500</xdr:colOff>
      <xdr:row>98</xdr:row>
      <xdr:rowOff>12075</xdr:rowOff>
    </xdr:to>
    <xdr:cxnSp macro="">
      <xdr:nvCxnSpPr>
        <xdr:cNvPr id="236" name="直線コネクタ 235">
          <a:extLst>
            <a:ext uri="{FF2B5EF4-FFF2-40B4-BE49-F238E27FC236}">
              <a16:creationId xmlns:a16="http://schemas.microsoft.com/office/drawing/2014/main" id="{C198CB87-148F-4BFB-BE37-1889AC392430}"/>
            </a:ext>
          </a:extLst>
        </xdr:cNvPr>
        <xdr:cNvCxnSpPr/>
      </xdr:nvCxnSpPr>
      <xdr:spPr>
        <a:xfrm flipV="1">
          <a:off x="3797300" y="16461249"/>
          <a:ext cx="838200" cy="3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F35CB214-98D4-43EA-8B08-00B578A5031E}"/>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8C957758-55B3-49CC-9FBC-A0943994E5D9}"/>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12075</xdr:rowOff>
    </xdr:from>
    <xdr:to>
      <xdr:col>19</xdr:col>
      <xdr:colOff>177800</xdr:colOff>
      <xdr:row>98</xdr:row>
      <xdr:rowOff>39753</xdr:rowOff>
    </xdr:to>
    <xdr:cxnSp macro="">
      <xdr:nvCxnSpPr>
        <xdr:cNvPr id="239" name="直線コネクタ 238">
          <a:extLst>
            <a:ext uri="{FF2B5EF4-FFF2-40B4-BE49-F238E27FC236}">
              <a16:creationId xmlns:a16="http://schemas.microsoft.com/office/drawing/2014/main" id="{AE3FC6D0-292C-45DF-ABA6-72907F1E4B59}"/>
            </a:ext>
          </a:extLst>
        </xdr:cNvPr>
        <xdr:cNvCxnSpPr/>
      </xdr:nvCxnSpPr>
      <xdr:spPr>
        <a:xfrm flipV="1">
          <a:off x="2908300" y="16814175"/>
          <a:ext cx="889000" cy="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130B589C-5C11-4266-8A39-063BBA15648E}"/>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20C34727-AB76-48DB-BFFF-B690E0F9FBC4}"/>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39753</xdr:rowOff>
    </xdr:from>
    <xdr:to>
      <xdr:col>15</xdr:col>
      <xdr:colOff>50800</xdr:colOff>
      <xdr:row>98</xdr:row>
      <xdr:rowOff>134164</xdr:rowOff>
    </xdr:to>
    <xdr:cxnSp macro="">
      <xdr:nvCxnSpPr>
        <xdr:cNvPr id="242" name="直線コネクタ 241">
          <a:extLst>
            <a:ext uri="{FF2B5EF4-FFF2-40B4-BE49-F238E27FC236}">
              <a16:creationId xmlns:a16="http://schemas.microsoft.com/office/drawing/2014/main" id="{FCBB0E6A-2ABF-42B2-A0E6-4CECB6011453}"/>
            </a:ext>
          </a:extLst>
        </xdr:cNvPr>
        <xdr:cNvCxnSpPr/>
      </xdr:nvCxnSpPr>
      <xdr:spPr>
        <a:xfrm flipV="1">
          <a:off x="2019300" y="16841853"/>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B86EE975-A43F-4C3F-847F-FC3945A45D43}"/>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189B441D-4452-407A-A97C-BCA354835C64}"/>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96233</xdr:rowOff>
    </xdr:from>
    <xdr:to>
      <xdr:col>10</xdr:col>
      <xdr:colOff>114300</xdr:colOff>
      <xdr:row>98</xdr:row>
      <xdr:rowOff>134164</xdr:rowOff>
    </xdr:to>
    <xdr:cxnSp macro="">
      <xdr:nvCxnSpPr>
        <xdr:cNvPr id="245" name="直線コネクタ 244">
          <a:extLst>
            <a:ext uri="{FF2B5EF4-FFF2-40B4-BE49-F238E27FC236}">
              <a16:creationId xmlns:a16="http://schemas.microsoft.com/office/drawing/2014/main" id="{077E5AAA-4C40-4694-B845-D7F8492760D1}"/>
            </a:ext>
          </a:extLst>
        </xdr:cNvPr>
        <xdr:cNvCxnSpPr/>
      </xdr:nvCxnSpPr>
      <xdr:spPr>
        <a:xfrm>
          <a:off x="1130300" y="16898333"/>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42178010-175B-40EC-98E7-118BE69D8131}"/>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2AEF224D-02CF-42C3-903B-2CB24E6E1998}"/>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3CE29120-B041-400B-95E8-414B35AFE9C2}"/>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3C3E538C-C2ED-4ED4-8896-76E6F19A8C47}"/>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12D4186-3F92-45B7-9968-DDE7F0EE128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50553F07-2D6A-47A2-9947-BB5464D60EB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5C98FD7-EF42-400D-80E8-898E7DE66FE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D99FBD53-6088-41FE-98A1-5A0060742DE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DE3EABC4-17CC-4763-834C-3AC64731608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122699</xdr:rowOff>
    </xdr:from>
    <xdr:to>
      <xdr:col>24</xdr:col>
      <xdr:colOff>114300</xdr:colOff>
      <xdr:row>96</xdr:row>
      <xdr:rowOff>52849</xdr:rowOff>
    </xdr:to>
    <xdr:sp macro="" textlink="">
      <xdr:nvSpPr>
        <xdr:cNvPr id="255" name="楕円 254">
          <a:extLst>
            <a:ext uri="{FF2B5EF4-FFF2-40B4-BE49-F238E27FC236}">
              <a16:creationId xmlns:a16="http://schemas.microsoft.com/office/drawing/2014/main" id="{5BD5C2A0-BDAD-489A-BC76-BD52083DC952}"/>
            </a:ext>
          </a:extLst>
        </xdr:cNvPr>
        <xdr:cNvSpPr/>
      </xdr:nvSpPr>
      <xdr:spPr>
        <a:xfrm>
          <a:off x="4584700" y="164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145576</xdr:rowOff>
    </xdr:from>
    <xdr:ext cx="599010" cy="259045"/>
    <xdr:sp macro="" textlink="">
      <xdr:nvSpPr>
        <xdr:cNvPr id="256" name="扶助費該当値テキスト">
          <a:extLst>
            <a:ext uri="{FF2B5EF4-FFF2-40B4-BE49-F238E27FC236}">
              <a16:creationId xmlns:a16="http://schemas.microsoft.com/office/drawing/2014/main" id="{39F6A419-44A2-4BF0-9E7B-8A8627AE5F0C}"/>
            </a:ext>
          </a:extLst>
        </xdr:cNvPr>
        <xdr:cNvSpPr txBox="1"/>
      </xdr:nvSpPr>
      <xdr:spPr>
        <a:xfrm>
          <a:off x="4686300" y="1626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132725</xdr:rowOff>
    </xdr:from>
    <xdr:to>
      <xdr:col>20</xdr:col>
      <xdr:colOff>38100</xdr:colOff>
      <xdr:row>98</xdr:row>
      <xdr:rowOff>62875</xdr:rowOff>
    </xdr:to>
    <xdr:sp macro="" textlink="">
      <xdr:nvSpPr>
        <xdr:cNvPr id="257" name="楕円 256">
          <a:extLst>
            <a:ext uri="{FF2B5EF4-FFF2-40B4-BE49-F238E27FC236}">
              <a16:creationId xmlns:a16="http://schemas.microsoft.com/office/drawing/2014/main" id="{48B52D30-7370-407B-8360-820BEBB8E78E}"/>
            </a:ext>
          </a:extLst>
        </xdr:cNvPr>
        <xdr:cNvSpPr/>
      </xdr:nvSpPr>
      <xdr:spPr>
        <a:xfrm>
          <a:off x="3746500" y="167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79402</xdr:rowOff>
    </xdr:from>
    <xdr:ext cx="534377" cy="259045"/>
    <xdr:sp macro="" textlink="">
      <xdr:nvSpPr>
        <xdr:cNvPr id="258" name="テキスト ボックス 257">
          <a:extLst>
            <a:ext uri="{FF2B5EF4-FFF2-40B4-BE49-F238E27FC236}">
              <a16:creationId xmlns:a16="http://schemas.microsoft.com/office/drawing/2014/main" id="{3DFCD858-620B-4754-BD73-8788679FBAA1}"/>
            </a:ext>
          </a:extLst>
        </xdr:cNvPr>
        <xdr:cNvSpPr txBox="1"/>
      </xdr:nvSpPr>
      <xdr:spPr>
        <a:xfrm>
          <a:off x="3530111" y="165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160403</xdr:rowOff>
    </xdr:from>
    <xdr:to>
      <xdr:col>15</xdr:col>
      <xdr:colOff>101600</xdr:colOff>
      <xdr:row>98</xdr:row>
      <xdr:rowOff>90553</xdr:rowOff>
    </xdr:to>
    <xdr:sp macro="" textlink="">
      <xdr:nvSpPr>
        <xdr:cNvPr id="259" name="楕円 258">
          <a:extLst>
            <a:ext uri="{FF2B5EF4-FFF2-40B4-BE49-F238E27FC236}">
              <a16:creationId xmlns:a16="http://schemas.microsoft.com/office/drawing/2014/main" id="{8B4ED41A-87B0-412B-8B0E-9923A8D9BE18}"/>
            </a:ext>
          </a:extLst>
        </xdr:cNvPr>
        <xdr:cNvSpPr/>
      </xdr:nvSpPr>
      <xdr:spPr>
        <a:xfrm>
          <a:off x="2857500" y="167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107080</xdr:rowOff>
    </xdr:from>
    <xdr:ext cx="534377" cy="259045"/>
    <xdr:sp macro="" textlink="">
      <xdr:nvSpPr>
        <xdr:cNvPr id="260" name="テキスト ボックス 259">
          <a:extLst>
            <a:ext uri="{FF2B5EF4-FFF2-40B4-BE49-F238E27FC236}">
              <a16:creationId xmlns:a16="http://schemas.microsoft.com/office/drawing/2014/main" id="{FD0FC8EE-3EB6-4E4F-9D59-9B196E401442}"/>
            </a:ext>
          </a:extLst>
        </xdr:cNvPr>
        <xdr:cNvSpPr txBox="1"/>
      </xdr:nvSpPr>
      <xdr:spPr>
        <a:xfrm>
          <a:off x="2641111" y="165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83364</xdr:rowOff>
    </xdr:from>
    <xdr:to>
      <xdr:col>10</xdr:col>
      <xdr:colOff>165100</xdr:colOff>
      <xdr:row>99</xdr:row>
      <xdr:rowOff>13514</xdr:rowOff>
    </xdr:to>
    <xdr:sp macro="" textlink="">
      <xdr:nvSpPr>
        <xdr:cNvPr id="261" name="楕円 260">
          <a:extLst>
            <a:ext uri="{FF2B5EF4-FFF2-40B4-BE49-F238E27FC236}">
              <a16:creationId xmlns:a16="http://schemas.microsoft.com/office/drawing/2014/main" id="{93580D3F-06EB-467D-B5F1-325F81581AF5}"/>
            </a:ext>
          </a:extLst>
        </xdr:cNvPr>
        <xdr:cNvSpPr/>
      </xdr:nvSpPr>
      <xdr:spPr>
        <a:xfrm>
          <a:off x="1968500" y="168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30041</xdr:rowOff>
    </xdr:from>
    <xdr:ext cx="534377" cy="259045"/>
    <xdr:sp macro="" textlink="">
      <xdr:nvSpPr>
        <xdr:cNvPr id="262" name="テキスト ボックス 261">
          <a:extLst>
            <a:ext uri="{FF2B5EF4-FFF2-40B4-BE49-F238E27FC236}">
              <a16:creationId xmlns:a16="http://schemas.microsoft.com/office/drawing/2014/main" id="{9A133AE4-B1A4-4564-8803-77AC8A6DEE10}"/>
            </a:ext>
          </a:extLst>
        </xdr:cNvPr>
        <xdr:cNvSpPr txBox="1"/>
      </xdr:nvSpPr>
      <xdr:spPr>
        <a:xfrm>
          <a:off x="1752111" y="166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45433</xdr:rowOff>
    </xdr:from>
    <xdr:to>
      <xdr:col>6</xdr:col>
      <xdr:colOff>38100</xdr:colOff>
      <xdr:row>98</xdr:row>
      <xdr:rowOff>147033</xdr:rowOff>
    </xdr:to>
    <xdr:sp macro="" textlink="">
      <xdr:nvSpPr>
        <xdr:cNvPr id="263" name="楕円 262">
          <a:extLst>
            <a:ext uri="{FF2B5EF4-FFF2-40B4-BE49-F238E27FC236}">
              <a16:creationId xmlns:a16="http://schemas.microsoft.com/office/drawing/2014/main" id="{368ADBCC-E471-465B-953A-ACB72FAFDBDC}"/>
            </a:ext>
          </a:extLst>
        </xdr:cNvPr>
        <xdr:cNvSpPr/>
      </xdr:nvSpPr>
      <xdr:spPr>
        <a:xfrm>
          <a:off x="1079500" y="168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163560</xdr:rowOff>
    </xdr:from>
    <xdr:ext cx="534377" cy="259045"/>
    <xdr:sp macro="" textlink="">
      <xdr:nvSpPr>
        <xdr:cNvPr id="264" name="テキスト ボックス 263">
          <a:extLst>
            <a:ext uri="{FF2B5EF4-FFF2-40B4-BE49-F238E27FC236}">
              <a16:creationId xmlns:a16="http://schemas.microsoft.com/office/drawing/2014/main" id="{096EAD67-5F82-4A1A-B9BE-5729423D1300}"/>
            </a:ext>
          </a:extLst>
        </xdr:cNvPr>
        <xdr:cNvSpPr txBox="1"/>
      </xdr:nvSpPr>
      <xdr:spPr>
        <a:xfrm>
          <a:off x="863111" y="1662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29CCF975-4414-4213-9288-DBE65D23289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C853D07F-733B-4566-9603-E7C6B615CF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D02A380E-142D-4F48-A95B-23F8B486A33B}"/>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C888D655-729F-4133-9D5F-D7C54D50003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671B418D-9626-4C78-8A35-41793608D9DF}"/>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C7469E11-DD12-4982-ACF1-BC629F11CED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713F620D-6B07-4C8D-8A1C-1644F37DFBA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E04DFBC1-0021-477B-8851-F15D5D0382E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4B7E752F-E534-458B-9F6F-B41C775D3B8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36B4BB81-877D-4D34-BC85-60982CBD179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694DF5D7-D05F-4E95-A7A4-2C3BFEE1EED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1EE8BC93-070D-4DE4-B537-4195C9D55CBB}"/>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13BC0764-FF52-4DE0-BCD6-6B64CFDFDCCB}"/>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E551A64-6BB1-423E-9FF7-B6393F2E087A}"/>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1014AEEB-0772-466E-9C5D-20A879326DBD}"/>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B9A44FDA-FC84-47C1-9B22-A9A3246D4A4E}"/>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E0492689-E1F5-4640-BA8A-2FD4F2170BE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EFB9958C-3572-4CB9-B821-F2328490AB0E}"/>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A99B2EF-7103-4684-B41C-223EB558B933}"/>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D8B47A91-CF27-42EA-BABB-E32BA26C912E}"/>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B55A47DC-0B31-49B8-8822-77B9494F1323}"/>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DECFB7C6-4226-487C-804F-ACC43A85CBBD}"/>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124FDAA9-9F34-463B-A793-1611AEFBBF78}"/>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23518C94-BD30-495B-86A2-F26AFC6157D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641F8AD0-A4B5-43F0-BED1-A7E58420BD49}"/>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7181CB2A-157E-4AA9-91E1-889613A1EBC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39A1D72-868D-42BE-A323-218B647C1BBF}"/>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73A2AEE8-1C10-4710-A836-6781BC50C902}"/>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38173705-835E-4BBB-B9E0-E716B03A365D}"/>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50D12DFD-9966-4E2C-A143-504C586AC776}"/>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D162C4FE-528F-46AD-AAC9-2055326AD614}"/>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65732</xdr:rowOff>
    </xdr:from>
    <xdr:to>
      <xdr:col>55</xdr:col>
      <xdr:colOff>0</xdr:colOff>
      <xdr:row>37</xdr:row>
      <xdr:rowOff>165684</xdr:rowOff>
    </xdr:to>
    <xdr:cxnSp macro="">
      <xdr:nvCxnSpPr>
        <xdr:cNvPr id="296" name="直線コネクタ 295">
          <a:extLst>
            <a:ext uri="{FF2B5EF4-FFF2-40B4-BE49-F238E27FC236}">
              <a16:creationId xmlns:a16="http://schemas.microsoft.com/office/drawing/2014/main" id="{FB48BFAC-A91C-48CF-BCDA-0FE7771551E8}"/>
            </a:ext>
          </a:extLst>
        </xdr:cNvPr>
        <xdr:cNvCxnSpPr/>
      </xdr:nvCxnSpPr>
      <xdr:spPr>
        <a:xfrm>
          <a:off x="9639300" y="5380682"/>
          <a:ext cx="838200" cy="11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a:extLst>
            <a:ext uri="{FF2B5EF4-FFF2-40B4-BE49-F238E27FC236}">
              <a16:creationId xmlns:a16="http://schemas.microsoft.com/office/drawing/2014/main" id="{8FF68150-36D4-48BC-8ABE-8C291FD43469}"/>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831071F0-8510-4EC0-B4ED-59C5FD78B55C}"/>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65732</xdr:rowOff>
    </xdr:from>
    <xdr:to>
      <xdr:col>50</xdr:col>
      <xdr:colOff>114300</xdr:colOff>
      <xdr:row>38</xdr:row>
      <xdr:rowOff>97888</xdr:rowOff>
    </xdr:to>
    <xdr:cxnSp macro="">
      <xdr:nvCxnSpPr>
        <xdr:cNvPr id="299" name="直線コネクタ 298">
          <a:extLst>
            <a:ext uri="{FF2B5EF4-FFF2-40B4-BE49-F238E27FC236}">
              <a16:creationId xmlns:a16="http://schemas.microsoft.com/office/drawing/2014/main" id="{CB4EF4E1-D725-48C6-974C-2827B64F6861}"/>
            </a:ext>
          </a:extLst>
        </xdr:cNvPr>
        <xdr:cNvCxnSpPr/>
      </xdr:nvCxnSpPr>
      <xdr:spPr>
        <a:xfrm flipV="1">
          <a:off x="8750300" y="5380682"/>
          <a:ext cx="889000" cy="123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F56A0271-86BE-4381-BDF7-1B35C0B18CBA}"/>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1" name="テキスト ボックス 300">
          <a:extLst>
            <a:ext uri="{FF2B5EF4-FFF2-40B4-BE49-F238E27FC236}">
              <a16:creationId xmlns:a16="http://schemas.microsoft.com/office/drawing/2014/main" id="{D7687CD7-71FB-472C-95F9-C0D326CC519D}"/>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97888</xdr:rowOff>
    </xdr:from>
    <xdr:to>
      <xdr:col>45</xdr:col>
      <xdr:colOff>177800</xdr:colOff>
      <xdr:row>38</xdr:row>
      <xdr:rowOff>146134</xdr:rowOff>
    </xdr:to>
    <xdr:cxnSp macro="">
      <xdr:nvCxnSpPr>
        <xdr:cNvPr id="302" name="直線コネクタ 301">
          <a:extLst>
            <a:ext uri="{FF2B5EF4-FFF2-40B4-BE49-F238E27FC236}">
              <a16:creationId xmlns:a16="http://schemas.microsoft.com/office/drawing/2014/main" id="{A278182C-BCB2-48A9-8D3A-D2BF7FA40F53}"/>
            </a:ext>
          </a:extLst>
        </xdr:cNvPr>
        <xdr:cNvCxnSpPr/>
      </xdr:nvCxnSpPr>
      <xdr:spPr>
        <a:xfrm flipV="1">
          <a:off x="7861300" y="6612988"/>
          <a:ext cx="889000" cy="4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2A60CE7F-DD36-4CBA-A54F-DF3DDBF8299F}"/>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4" name="テキスト ボックス 303">
          <a:extLst>
            <a:ext uri="{FF2B5EF4-FFF2-40B4-BE49-F238E27FC236}">
              <a16:creationId xmlns:a16="http://schemas.microsoft.com/office/drawing/2014/main" id="{5B94E6B5-02C2-4E28-BEB8-9F6CE1C6E144}"/>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146134</xdr:rowOff>
    </xdr:from>
    <xdr:to>
      <xdr:col>41</xdr:col>
      <xdr:colOff>50800</xdr:colOff>
      <xdr:row>38</xdr:row>
      <xdr:rowOff>150630</xdr:rowOff>
    </xdr:to>
    <xdr:cxnSp macro="">
      <xdr:nvCxnSpPr>
        <xdr:cNvPr id="305" name="直線コネクタ 304">
          <a:extLst>
            <a:ext uri="{FF2B5EF4-FFF2-40B4-BE49-F238E27FC236}">
              <a16:creationId xmlns:a16="http://schemas.microsoft.com/office/drawing/2014/main" id="{3ECAFF52-4920-4532-B7B4-DF051525E026}"/>
            </a:ext>
          </a:extLst>
        </xdr:cNvPr>
        <xdr:cNvCxnSpPr/>
      </xdr:nvCxnSpPr>
      <xdr:spPr>
        <a:xfrm flipV="1">
          <a:off x="6972300" y="666123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4B89D794-079B-427B-8B6D-A04EA0D6A571}"/>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7" name="テキスト ボックス 306">
          <a:extLst>
            <a:ext uri="{FF2B5EF4-FFF2-40B4-BE49-F238E27FC236}">
              <a16:creationId xmlns:a16="http://schemas.microsoft.com/office/drawing/2014/main" id="{E96F87E4-F9A0-4926-B535-ACC541E2AA4B}"/>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C05D9C60-C231-4FFD-8303-03A15F8CDDDE}"/>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09" name="テキスト ボックス 308">
          <a:extLst>
            <a:ext uri="{FF2B5EF4-FFF2-40B4-BE49-F238E27FC236}">
              <a16:creationId xmlns:a16="http://schemas.microsoft.com/office/drawing/2014/main" id="{026945BD-0C0C-4198-A31E-AC6DCF08C4A1}"/>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6E51F064-5FF6-42B9-A2A6-6CBCE8A2F40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75C1270D-5522-4A5E-91B7-8C1795BAAEC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83C16D6E-BE5E-4800-9EF6-5F1416499CF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F74F630D-383A-4020-BD35-0F69DF2CE48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82CFD40F-FA0D-44C6-8CD6-F9972724A0B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114884</xdr:rowOff>
    </xdr:from>
    <xdr:to>
      <xdr:col>55</xdr:col>
      <xdr:colOff>50800</xdr:colOff>
      <xdr:row>38</xdr:row>
      <xdr:rowOff>45034</xdr:rowOff>
    </xdr:to>
    <xdr:sp macro="" textlink="">
      <xdr:nvSpPr>
        <xdr:cNvPr id="315" name="楕円 314">
          <a:extLst>
            <a:ext uri="{FF2B5EF4-FFF2-40B4-BE49-F238E27FC236}">
              <a16:creationId xmlns:a16="http://schemas.microsoft.com/office/drawing/2014/main" id="{558738A8-967D-493C-8674-0BB0AC1AAD26}"/>
            </a:ext>
          </a:extLst>
        </xdr:cNvPr>
        <xdr:cNvSpPr/>
      </xdr:nvSpPr>
      <xdr:spPr>
        <a:xfrm>
          <a:off x="10426700" y="64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93311</xdr:rowOff>
    </xdr:from>
    <xdr:ext cx="534377" cy="259045"/>
    <xdr:sp macro="" textlink="">
      <xdr:nvSpPr>
        <xdr:cNvPr id="316" name="補助費等該当値テキスト">
          <a:extLst>
            <a:ext uri="{FF2B5EF4-FFF2-40B4-BE49-F238E27FC236}">
              <a16:creationId xmlns:a16="http://schemas.microsoft.com/office/drawing/2014/main" id="{5BA5F5C9-E5AD-4299-893E-0CB7FFA844E8}"/>
            </a:ext>
          </a:extLst>
        </xdr:cNvPr>
        <xdr:cNvSpPr txBox="1"/>
      </xdr:nvSpPr>
      <xdr:spPr>
        <a:xfrm>
          <a:off x="10528300" y="64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14932</xdr:rowOff>
    </xdr:from>
    <xdr:to>
      <xdr:col>50</xdr:col>
      <xdr:colOff>165100</xdr:colOff>
      <xdr:row>31</xdr:row>
      <xdr:rowOff>116532</xdr:rowOff>
    </xdr:to>
    <xdr:sp macro="" textlink="">
      <xdr:nvSpPr>
        <xdr:cNvPr id="317" name="楕円 316">
          <a:extLst>
            <a:ext uri="{FF2B5EF4-FFF2-40B4-BE49-F238E27FC236}">
              <a16:creationId xmlns:a16="http://schemas.microsoft.com/office/drawing/2014/main" id="{1FE12B8B-1C12-4D03-A38A-1F3FAB129558}"/>
            </a:ext>
          </a:extLst>
        </xdr:cNvPr>
        <xdr:cNvSpPr/>
      </xdr:nvSpPr>
      <xdr:spPr>
        <a:xfrm>
          <a:off x="9588500" y="5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107659</xdr:rowOff>
    </xdr:from>
    <xdr:ext cx="599010" cy="259045"/>
    <xdr:sp macro="" textlink="">
      <xdr:nvSpPr>
        <xdr:cNvPr id="318" name="テキスト ボックス 317">
          <a:extLst>
            <a:ext uri="{FF2B5EF4-FFF2-40B4-BE49-F238E27FC236}">
              <a16:creationId xmlns:a16="http://schemas.microsoft.com/office/drawing/2014/main" id="{F5B53B46-A214-4663-8AB4-E7FB5B2DA723}"/>
            </a:ext>
          </a:extLst>
        </xdr:cNvPr>
        <xdr:cNvSpPr txBox="1"/>
      </xdr:nvSpPr>
      <xdr:spPr>
        <a:xfrm>
          <a:off x="9339795" y="542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47088</xdr:rowOff>
    </xdr:from>
    <xdr:to>
      <xdr:col>46</xdr:col>
      <xdr:colOff>38100</xdr:colOff>
      <xdr:row>38</xdr:row>
      <xdr:rowOff>148688</xdr:rowOff>
    </xdr:to>
    <xdr:sp macro="" textlink="">
      <xdr:nvSpPr>
        <xdr:cNvPr id="319" name="楕円 318">
          <a:extLst>
            <a:ext uri="{FF2B5EF4-FFF2-40B4-BE49-F238E27FC236}">
              <a16:creationId xmlns:a16="http://schemas.microsoft.com/office/drawing/2014/main" id="{1595DFEF-CE04-44F2-A69B-54FD2FE1BCD2}"/>
            </a:ext>
          </a:extLst>
        </xdr:cNvPr>
        <xdr:cNvSpPr/>
      </xdr:nvSpPr>
      <xdr:spPr>
        <a:xfrm>
          <a:off x="8699500" y="65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139815</xdr:rowOff>
    </xdr:from>
    <xdr:ext cx="534377" cy="259045"/>
    <xdr:sp macro="" textlink="">
      <xdr:nvSpPr>
        <xdr:cNvPr id="320" name="テキスト ボックス 319">
          <a:extLst>
            <a:ext uri="{FF2B5EF4-FFF2-40B4-BE49-F238E27FC236}">
              <a16:creationId xmlns:a16="http://schemas.microsoft.com/office/drawing/2014/main" id="{5302987A-3870-4F88-93EC-27312794CFD3}"/>
            </a:ext>
          </a:extLst>
        </xdr:cNvPr>
        <xdr:cNvSpPr txBox="1"/>
      </xdr:nvSpPr>
      <xdr:spPr>
        <a:xfrm>
          <a:off x="8483111" y="665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95334</xdr:rowOff>
    </xdr:from>
    <xdr:to>
      <xdr:col>41</xdr:col>
      <xdr:colOff>101600</xdr:colOff>
      <xdr:row>39</xdr:row>
      <xdr:rowOff>25484</xdr:rowOff>
    </xdr:to>
    <xdr:sp macro="" textlink="">
      <xdr:nvSpPr>
        <xdr:cNvPr id="321" name="楕円 320">
          <a:extLst>
            <a:ext uri="{FF2B5EF4-FFF2-40B4-BE49-F238E27FC236}">
              <a16:creationId xmlns:a16="http://schemas.microsoft.com/office/drawing/2014/main" id="{EAF1A2B0-043F-4313-A7B3-89FC026F7BAA}"/>
            </a:ext>
          </a:extLst>
        </xdr:cNvPr>
        <xdr:cNvSpPr/>
      </xdr:nvSpPr>
      <xdr:spPr>
        <a:xfrm>
          <a:off x="7810500" y="66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16611</xdr:rowOff>
    </xdr:from>
    <xdr:ext cx="534377" cy="259045"/>
    <xdr:sp macro="" textlink="">
      <xdr:nvSpPr>
        <xdr:cNvPr id="322" name="テキスト ボックス 321">
          <a:extLst>
            <a:ext uri="{FF2B5EF4-FFF2-40B4-BE49-F238E27FC236}">
              <a16:creationId xmlns:a16="http://schemas.microsoft.com/office/drawing/2014/main" id="{FEED6439-D679-4D78-97A3-37DB0800B951}"/>
            </a:ext>
          </a:extLst>
        </xdr:cNvPr>
        <xdr:cNvSpPr txBox="1"/>
      </xdr:nvSpPr>
      <xdr:spPr>
        <a:xfrm>
          <a:off x="7594111" y="67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99830</xdr:rowOff>
    </xdr:from>
    <xdr:to>
      <xdr:col>36</xdr:col>
      <xdr:colOff>165100</xdr:colOff>
      <xdr:row>39</xdr:row>
      <xdr:rowOff>29980</xdr:rowOff>
    </xdr:to>
    <xdr:sp macro="" textlink="">
      <xdr:nvSpPr>
        <xdr:cNvPr id="323" name="楕円 322">
          <a:extLst>
            <a:ext uri="{FF2B5EF4-FFF2-40B4-BE49-F238E27FC236}">
              <a16:creationId xmlns:a16="http://schemas.microsoft.com/office/drawing/2014/main" id="{6F5B5FA1-3994-46CA-99A3-C31829D9DAE5}"/>
            </a:ext>
          </a:extLst>
        </xdr:cNvPr>
        <xdr:cNvSpPr/>
      </xdr:nvSpPr>
      <xdr:spPr>
        <a:xfrm>
          <a:off x="6921500" y="66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21107</xdr:rowOff>
    </xdr:from>
    <xdr:ext cx="534377" cy="259045"/>
    <xdr:sp macro="" textlink="">
      <xdr:nvSpPr>
        <xdr:cNvPr id="324" name="テキスト ボックス 323">
          <a:extLst>
            <a:ext uri="{FF2B5EF4-FFF2-40B4-BE49-F238E27FC236}">
              <a16:creationId xmlns:a16="http://schemas.microsoft.com/office/drawing/2014/main" id="{ABBD6A2E-4879-4D9B-922C-55094EDAE428}"/>
            </a:ext>
          </a:extLst>
        </xdr:cNvPr>
        <xdr:cNvSpPr txBox="1"/>
      </xdr:nvSpPr>
      <xdr:spPr>
        <a:xfrm>
          <a:off x="6705111" y="67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8F445E33-193C-4A30-9E9D-7C5146A20A1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C8CD2CE3-81F2-4AA9-B461-3D505BC0DDB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BFC3BA8D-F787-4EF2-9B31-5E430E3F9EA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2B2011FA-4ED6-423F-82CB-463323DAC37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F830DF5F-BAB2-416C-9001-200651825D8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3C5ED701-F077-4BBA-A2E6-3F72A4CEB41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619AEFB-296A-4CE4-9D03-C59EC03419C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7CD97F35-D247-450E-ABA1-3B3ECC58152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A76F0E3A-7D5C-41E4-8B87-00AD3607AC4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690CA727-31AA-4292-A632-DBF6B21E8EF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77313851-34C4-45FB-BD28-27E0AC79756A}"/>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DB22C63B-7960-48EB-977D-EC3432B5AA8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B8ED72E1-DA06-4300-85B6-F180D2A9F97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1925AD1C-F78A-48C4-951F-1BA7E6C9ABFB}"/>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E8314666-B3D7-462B-954E-002120073632}"/>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73B43DA6-E42B-4191-9B79-F56F3BCB419E}"/>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23D8F0D4-8836-448B-8393-442F163C9F6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FF3AD785-1383-4DC9-A50D-79E99483957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B75DED70-E689-4545-848D-23F0F7C6465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D5FA4633-12B7-4C0F-86F1-29989F778EA9}"/>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A81B665-2662-4D7C-A4CC-4DC7E30EEF67}"/>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54FAAE45-7681-4EC8-94CB-9E2EDAE6D9BD}"/>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BB6B386E-A637-4F81-979A-DA2A6B79C35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FEA0D9C4-1AA9-48E0-A886-BAC8255EB65F}"/>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14970</xdr:rowOff>
    </xdr:from>
    <xdr:to>
      <xdr:col>55</xdr:col>
      <xdr:colOff>0</xdr:colOff>
      <xdr:row>56</xdr:row>
      <xdr:rowOff>18862</xdr:rowOff>
    </xdr:to>
    <xdr:cxnSp macro="">
      <xdr:nvCxnSpPr>
        <xdr:cNvPr id="349" name="直線コネクタ 348">
          <a:extLst>
            <a:ext uri="{FF2B5EF4-FFF2-40B4-BE49-F238E27FC236}">
              <a16:creationId xmlns:a16="http://schemas.microsoft.com/office/drawing/2014/main" id="{B5B28D6A-0011-40DB-9B76-71006F26F890}"/>
            </a:ext>
          </a:extLst>
        </xdr:cNvPr>
        <xdr:cNvCxnSpPr/>
      </xdr:nvCxnSpPr>
      <xdr:spPr>
        <a:xfrm flipV="1">
          <a:off x="9639300" y="9616170"/>
          <a:ext cx="838200" cy="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a:extLst>
            <a:ext uri="{FF2B5EF4-FFF2-40B4-BE49-F238E27FC236}">
              <a16:creationId xmlns:a16="http://schemas.microsoft.com/office/drawing/2014/main" id="{C902F9A4-E140-4AA1-BBDA-F17094702986}"/>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8D62CFB5-0015-4654-BA0A-F543C3284B6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18862</xdr:rowOff>
    </xdr:from>
    <xdr:to>
      <xdr:col>50</xdr:col>
      <xdr:colOff>114300</xdr:colOff>
      <xdr:row>56</xdr:row>
      <xdr:rowOff>76704</xdr:rowOff>
    </xdr:to>
    <xdr:cxnSp macro="">
      <xdr:nvCxnSpPr>
        <xdr:cNvPr id="352" name="直線コネクタ 351">
          <a:extLst>
            <a:ext uri="{FF2B5EF4-FFF2-40B4-BE49-F238E27FC236}">
              <a16:creationId xmlns:a16="http://schemas.microsoft.com/office/drawing/2014/main" id="{87AE85A2-CABD-461D-9ABF-35F856FBABE1}"/>
            </a:ext>
          </a:extLst>
        </xdr:cNvPr>
        <xdr:cNvCxnSpPr/>
      </xdr:nvCxnSpPr>
      <xdr:spPr>
        <a:xfrm flipV="1">
          <a:off x="8750300" y="9620062"/>
          <a:ext cx="889000" cy="5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DEFFEC5C-E868-457E-AB46-D0B830A72002}"/>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4" name="テキスト ボックス 353">
          <a:extLst>
            <a:ext uri="{FF2B5EF4-FFF2-40B4-BE49-F238E27FC236}">
              <a16:creationId xmlns:a16="http://schemas.microsoft.com/office/drawing/2014/main" id="{46DECDEB-B29E-418D-8B44-ADA76DD87924}"/>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47494</xdr:rowOff>
    </xdr:from>
    <xdr:to>
      <xdr:col>45</xdr:col>
      <xdr:colOff>177800</xdr:colOff>
      <xdr:row>56</xdr:row>
      <xdr:rowOff>76704</xdr:rowOff>
    </xdr:to>
    <xdr:cxnSp macro="">
      <xdr:nvCxnSpPr>
        <xdr:cNvPr id="355" name="直線コネクタ 354">
          <a:extLst>
            <a:ext uri="{FF2B5EF4-FFF2-40B4-BE49-F238E27FC236}">
              <a16:creationId xmlns:a16="http://schemas.microsoft.com/office/drawing/2014/main" id="{8AE81E1F-F074-4A9F-9F70-B5F7BA757DD3}"/>
            </a:ext>
          </a:extLst>
        </xdr:cNvPr>
        <xdr:cNvCxnSpPr/>
      </xdr:nvCxnSpPr>
      <xdr:spPr>
        <a:xfrm>
          <a:off x="7861300" y="9648694"/>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2FFA17ED-177B-4FED-A34C-245316E9D951}"/>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7" name="テキスト ボックス 356">
          <a:extLst>
            <a:ext uri="{FF2B5EF4-FFF2-40B4-BE49-F238E27FC236}">
              <a16:creationId xmlns:a16="http://schemas.microsoft.com/office/drawing/2014/main" id="{44E579F2-2A1B-4581-B2F0-9EC6A7133EFB}"/>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46991</xdr:rowOff>
    </xdr:from>
    <xdr:to>
      <xdr:col>41</xdr:col>
      <xdr:colOff>50800</xdr:colOff>
      <xdr:row>56</xdr:row>
      <xdr:rowOff>47494</xdr:rowOff>
    </xdr:to>
    <xdr:cxnSp macro="">
      <xdr:nvCxnSpPr>
        <xdr:cNvPr id="358" name="直線コネクタ 357">
          <a:extLst>
            <a:ext uri="{FF2B5EF4-FFF2-40B4-BE49-F238E27FC236}">
              <a16:creationId xmlns:a16="http://schemas.microsoft.com/office/drawing/2014/main" id="{BAEC5077-AE8C-4BC5-90C9-B907FBD81725}"/>
            </a:ext>
          </a:extLst>
        </xdr:cNvPr>
        <xdr:cNvCxnSpPr/>
      </xdr:nvCxnSpPr>
      <xdr:spPr>
        <a:xfrm>
          <a:off x="6972300" y="964819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6CF930BC-F9FC-4E6C-92F9-C776803E4FD8}"/>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0" name="テキスト ボックス 359">
          <a:extLst>
            <a:ext uri="{FF2B5EF4-FFF2-40B4-BE49-F238E27FC236}">
              <a16:creationId xmlns:a16="http://schemas.microsoft.com/office/drawing/2014/main" id="{26F1FBDF-6380-4533-9CF4-9B74E6E2C24C}"/>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9AA659CC-F665-4E51-9BD2-5225857C95FE}"/>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2" name="テキスト ボックス 361">
          <a:extLst>
            <a:ext uri="{FF2B5EF4-FFF2-40B4-BE49-F238E27FC236}">
              <a16:creationId xmlns:a16="http://schemas.microsoft.com/office/drawing/2014/main" id="{F2872685-1758-4E95-996F-CA8C49722FE1}"/>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B1B11BA-63E2-405B-B7AC-19D5B0B0EB8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A680D12F-4594-4134-B677-7E3CA88F745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3575158C-24DE-4E16-BCFA-F90CF9167D3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971C3262-9416-4570-8492-2FC2E8DEE7C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A7D185A3-F2EC-474B-9F09-7E1D6DA11B0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135620</xdr:rowOff>
    </xdr:from>
    <xdr:to>
      <xdr:col>55</xdr:col>
      <xdr:colOff>50800</xdr:colOff>
      <xdr:row>56</xdr:row>
      <xdr:rowOff>65770</xdr:rowOff>
    </xdr:to>
    <xdr:sp macro="" textlink="">
      <xdr:nvSpPr>
        <xdr:cNvPr id="368" name="楕円 367">
          <a:extLst>
            <a:ext uri="{FF2B5EF4-FFF2-40B4-BE49-F238E27FC236}">
              <a16:creationId xmlns:a16="http://schemas.microsoft.com/office/drawing/2014/main" id="{CC269F5C-3A7B-4E47-B1B4-F914C67F375D}"/>
            </a:ext>
          </a:extLst>
        </xdr:cNvPr>
        <xdr:cNvSpPr/>
      </xdr:nvSpPr>
      <xdr:spPr>
        <a:xfrm>
          <a:off x="10426700" y="95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158497</xdr:rowOff>
    </xdr:from>
    <xdr:ext cx="534377" cy="259045"/>
    <xdr:sp macro="" textlink="">
      <xdr:nvSpPr>
        <xdr:cNvPr id="369" name="普通建設事業費該当値テキスト">
          <a:extLst>
            <a:ext uri="{FF2B5EF4-FFF2-40B4-BE49-F238E27FC236}">
              <a16:creationId xmlns:a16="http://schemas.microsoft.com/office/drawing/2014/main" id="{51F33364-0F0D-459E-AD90-C08AFE7BE8D0}"/>
            </a:ext>
          </a:extLst>
        </xdr:cNvPr>
        <xdr:cNvSpPr txBox="1"/>
      </xdr:nvSpPr>
      <xdr:spPr>
        <a:xfrm>
          <a:off x="10528300" y="941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139512</xdr:rowOff>
    </xdr:from>
    <xdr:to>
      <xdr:col>50</xdr:col>
      <xdr:colOff>165100</xdr:colOff>
      <xdr:row>56</xdr:row>
      <xdr:rowOff>69662</xdr:rowOff>
    </xdr:to>
    <xdr:sp macro="" textlink="">
      <xdr:nvSpPr>
        <xdr:cNvPr id="370" name="楕円 369">
          <a:extLst>
            <a:ext uri="{FF2B5EF4-FFF2-40B4-BE49-F238E27FC236}">
              <a16:creationId xmlns:a16="http://schemas.microsoft.com/office/drawing/2014/main" id="{F6965ED3-B6E1-4B7F-829D-198742A638F3}"/>
            </a:ext>
          </a:extLst>
        </xdr:cNvPr>
        <xdr:cNvSpPr/>
      </xdr:nvSpPr>
      <xdr:spPr>
        <a:xfrm>
          <a:off x="9588500" y="95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60789</xdr:rowOff>
    </xdr:from>
    <xdr:ext cx="534377" cy="259045"/>
    <xdr:sp macro="" textlink="">
      <xdr:nvSpPr>
        <xdr:cNvPr id="371" name="テキスト ボックス 370">
          <a:extLst>
            <a:ext uri="{FF2B5EF4-FFF2-40B4-BE49-F238E27FC236}">
              <a16:creationId xmlns:a16="http://schemas.microsoft.com/office/drawing/2014/main" id="{2CC9CA10-CE7B-4148-B0F2-A98917F4F87F}"/>
            </a:ext>
          </a:extLst>
        </xdr:cNvPr>
        <xdr:cNvSpPr txBox="1"/>
      </xdr:nvSpPr>
      <xdr:spPr>
        <a:xfrm>
          <a:off x="9372111" y="96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25904</xdr:rowOff>
    </xdr:from>
    <xdr:to>
      <xdr:col>46</xdr:col>
      <xdr:colOff>38100</xdr:colOff>
      <xdr:row>56</xdr:row>
      <xdr:rowOff>127504</xdr:rowOff>
    </xdr:to>
    <xdr:sp macro="" textlink="">
      <xdr:nvSpPr>
        <xdr:cNvPr id="372" name="楕円 371">
          <a:extLst>
            <a:ext uri="{FF2B5EF4-FFF2-40B4-BE49-F238E27FC236}">
              <a16:creationId xmlns:a16="http://schemas.microsoft.com/office/drawing/2014/main" id="{92873329-8D0A-4CB7-9F84-C655E644C403}"/>
            </a:ext>
          </a:extLst>
        </xdr:cNvPr>
        <xdr:cNvSpPr/>
      </xdr:nvSpPr>
      <xdr:spPr>
        <a:xfrm>
          <a:off x="8699500" y="96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118631</xdr:rowOff>
    </xdr:from>
    <xdr:ext cx="534377" cy="259045"/>
    <xdr:sp macro="" textlink="">
      <xdr:nvSpPr>
        <xdr:cNvPr id="373" name="テキスト ボックス 372">
          <a:extLst>
            <a:ext uri="{FF2B5EF4-FFF2-40B4-BE49-F238E27FC236}">
              <a16:creationId xmlns:a16="http://schemas.microsoft.com/office/drawing/2014/main" id="{A7D22BC2-FCC0-4D5B-830B-E395602AD6C2}"/>
            </a:ext>
          </a:extLst>
        </xdr:cNvPr>
        <xdr:cNvSpPr txBox="1"/>
      </xdr:nvSpPr>
      <xdr:spPr>
        <a:xfrm>
          <a:off x="8483111" y="97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168144</xdr:rowOff>
    </xdr:from>
    <xdr:to>
      <xdr:col>41</xdr:col>
      <xdr:colOff>101600</xdr:colOff>
      <xdr:row>56</xdr:row>
      <xdr:rowOff>98294</xdr:rowOff>
    </xdr:to>
    <xdr:sp macro="" textlink="">
      <xdr:nvSpPr>
        <xdr:cNvPr id="374" name="楕円 373">
          <a:extLst>
            <a:ext uri="{FF2B5EF4-FFF2-40B4-BE49-F238E27FC236}">
              <a16:creationId xmlns:a16="http://schemas.microsoft.com/office/drawing/2014/main" id="{71EA3A75-E8C0-43DC-BCBC-6065C7ADB13E}"/>
            </a:ext>
          </a:extLst>
        </xdr:cNvPr>
        <xdr:cNvSpPr/>
      </xdr:nvSpPr>
      <xdr:spPr>
        <a:xfrm>
          <a:off x="7810500" y="95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114821</xdr:rowOff>
    </xdr:from>
    <xdr:ext cx="534377" cy="259045"/>
    <xdr:sp macro="" textlink="">
      <xdr:nvSpPr>
        <xdr:cNvPr id="375" name="テキスト ボックス 374">
          <a:extLst>
            <a:ext uri="{FF2B5EF4-FFF2-40B4-BE49-F238E27FC236}">
              <a16:creationId xmlns:a16="http://schemas.microsoft.com/office/drawing/2014/main" id="{52A5F8FE-BE8E-41ED-B8A7-14624C4EBDE8}"/>
            </a:ext>
          </a:extLst>
        </xdr:cNvPr>
        <xdr:cNvSpPr txBox="1"/>
      </xdr:nvSpPr>
      <xdr:spPr>
        <a:xfrm>
          <a:off x="7594111" y="9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167641</xdr:rowOff>
    </xdr:from>
    <xdr:to>
      <xdr:col>36</xdr:col>
      <xdr:colOff>165100</xdr:colOff>
      <xdr:row>56</xdr:row>
      <xdr:rowOff>97791</xdr:rowOff>
    </xdr:to>
    <xdr:sp macro="" textlink="">
      <xdr:nvSpPr>
        <xdr:cNvPr id="376" name="楕円 375">
          <a:extLst>
            <a:ext uri="{FF2B5EF4-FFF2-40B4-BE49-F238E27FC236}">
              <a16:creationId xmlns:a16="http://schemas.microsoft.com/office/drawing/2014/main" id="{8A300FD8-E32F-4B1C-8C06-F38897364D3E}"/>
            </a:ext>
          </a:extLst>
        </xdr:cNvPr>
        <xdr:cNvSpPr/>
      </xdr:nvSpPr>
      <xdr:spPr>
        <a:xfrm>
          <a:off x="6921500" y="95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114318</xdr:rowOff>
    </xdr:from>
    <xdr:ext cx="534377" cy="259045"/>
    <xdr:sp macro="" textlink="">
      <xdr:nvSpPr>
        <xdr:cNvPr id="377" name="テキスト ボックス 376">
          <a:extLst>
            <a:ext uri="{FF2B5EF4-FFF2-40B4-BE49-F238E27FC236}">
              <a16:creationId xmlns:a16="http://schemas.microsoft.com/office/drawing/2014/main" id="{9C6B25ED-016F-41AA-BB65-FC8BCA85EE82}"/>
            </a:ext>
          </a:extLst>
        </xdr:cNvPr>
        <xdr:cNvSpPr txBox="1"/>
      </xdr:nvSpPr>
      <xdr:spPr>
        <a:xfrm>
          <a:off x="6705111" y="937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85AA6992-0B49-4016-9111-7247151B63B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832393DF-CC77-415D-A538-E50C51D8F77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C2899789-91FE-4793-87AF-0DA19B5B9AA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FF4D97FA-B603-4682-AC70-3C56748A31E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274F1592-B18C-4931-8427-087F550A451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6FCFEFED-43E2-44E1-856E-A54CE873A14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E7D67F2A-71D7-4405-9CFE-1158DEF0C53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66820A25-A83C-43F0-A114-B7A943A2A42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7C408DAA-646A-414C-8BB5-158F760BFBF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4EC03516-620F-4966-820F-21D2692427F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1E71F7A5-86B5-4C61-A6EE-8489849780A8}"/>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D8C9528-6202-40F8-B840-A14C55AA88C1}"/>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25CB6740-E853-4A8A-935C-D66BA6732BC6}"/>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BE9ED620-C8A7-4B05-B4A9-35CA62FF908A}"/>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4424080-A07C-4928-9BC7-7B4D756EDCEF}"/>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562B55B4-BFBE-477F-A8F9-3F779EDA6311}"/>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9500DAE8-0BEE-40D8-9B0C-F21E689DD015}"/>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F5F5E157-DABC-455D-8857-1A36FD02114E}"/>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21344E68-5E84-4782-8123-1F3F86E3BC3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9E928C4E-6006-49FF-87B8-0A3C4B6551AF}"/>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15AFEC69-9E38-49BD-B1EC-A630E8A03FC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7139733E-2E1C-40A6-8FFF-6D6E0CB5ABE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B2FA3504-B22A-4BBE-B848-BD8C4099B11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C266A0ED-6881-4ACE-80F1-2DAFEFBA3DD8}"/>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11E6B5A9-A4A8-4862-B168-E86E857D9E15}"/>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51A4C7A3-1DBA-4E5B-851E-AAFE28A8AC4C}"/>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B357147E-0465-4B30-A822-180342B3C371}"/>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E2DE2AB9-B9D4-4E6B-A7E5-D558A177C8CB}"/>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62128</xdr:rowOff>
    </xdr:from>
    <xdr:to>
      <xdr:col>55</xdr:col>
      <xdr:colOff>0</xdr:colOff>
      <xdr:row>77</xdr:row>
      <xdr:rowOff>87668</xdr:rowOff>
    </xdr:to>
    <xdr:cxnSp macro="">
      <xdr:nvCxnSpPr>
        <xdr:cNvPr id="406" name="直線コネクタ 405">
          <a:extLst>
            <a:ext uri="{FF2B5EF4-FFF2-40B4-BE49-F238E27FC236}">
              <a16:creationId xmlns:a16="http://schemas.microsoft.com/office/drawing/2014/main" id="{09F5AFD8-5304-4875-BC6B-E1136B53114D}"/>
            </a:ext>
          </a:extLst>
        </xdr:cNvPr>
        <xdr:cNvCxnSpPr/>
      </xdr:nvCxnSpPr>
      <xdr:spPr>
        <a:xfrm>
          <a:off x="9639300" y="13263778"/>
          <a:ext cx="8382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7" name="普通建設事業費 （ うち新規整備　）平均値テキスト">
          <a:extLst>
            <a:ext uri="{FF2B5EF4-FFF2-40B4-BE49-F238E27FC236}">
              <a16:creationId xmlns:a16="http://schemas.microsoft.com/office/drawing/2014/main" id="{C16B6622-8585-4E5B-A852-603EEDDF60AC}"/>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55F8CA44-8755-4944-8C0A-04D90F4D7DA3}"/>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62128</xdr:rowOff>
    </xdr:from>
    <xdr:to>
      <xdr:col>50</xdr:col>
      <xdr:colOff>114300</xdr:colOff>
      <xdr:row>77</xdr:row>
      <xdr:rowOff>63475</xdr:rowOff>
    </xdr:to>
    <xdr:cxnSp macro="">
      <xdr:nvCxnSpPr>
        <xdr:cNvPr id="409" name="直線コネクタ 408">
          <a:extLst>
            <a:ext uri="{FF2B5EF4-FFF2-40B4-BE49-F238E27FC236}">
              <a16:creationId xmlns:a16="http://schemas.microsoft.com/office/drawing/2014/main" id="{212E60A5-C4E5-40D3-A760-70EC952E252D}"/>
            </a:ext>
          </a:extLst>
        </xdr:cNvPr>
        <xdr:cNvCxnSpPr/>
      </xdr:nvCxnSpPr>
      <xdr:spPr>
        <a:xfrm flipV="1">
          <a:off x="8750300" y="13263778"/>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24986210-8892-412F-8A95-1C72F7DE06AD}"/>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1" name="テキスト ボックス 410">
          <a:extLst>
            <a:ext uri="{FF2B5EF4-FFF2-40B4-BE49-F238E27FC236}">
              <a16:creationId xmlns:a16="http://schemas.microsoft.com/office/drawing/2014/main" id="{86226568-23F8-467B-A7D6-045A0385735A}"/>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63475</xdr:rowOff>
    </xdr:from>
    <xdr:to>
      <xdr:col>45</xdr:col>
      <xdr:colOff>177800</xdr:colOff>
      <xdr:row>77</xdr:row>
      <xdr:rowOff>77000</xdr:rowOff>
    </xdr:to>
    <xdr:cxnSp macro="">
      <xdr:nvCxnSpPr>
        <xdr:cNvPr id="412" name="直線コネクタ 411">
          <a:extLst>
            <a:ext uri="{FF2B5EF4-FFF2-40B4-BE49-F238E27FC236}">
              <a16:creationId xmlns:a16="http://schemas.microsoft.com/office/drawing/2014/main" id="{3116A9B5-2C0A-467B-98FA-0DE8A9AE6366}"/>
            </a:ext>
          </a:extLst>
        </xdr:cNvPr>
        <xdr:cNvCxnSpPr/>
      </xdr:nvCxnSpPr>
      <xdr:spPr>
        <a:xfrm flipV="1">
          <a:off x="7861300" y="13265125"/>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753F3650-1427-4A92-AAD1-8D4676244BD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4" name="テキスト ボックス 413">
          <a:extLst>
            <a:ext uri="{FF2B5EF4-FFF2-40B4-BE49-F238E27FC236}">
              <a16:creationId xmlns:a16="http://schemas.microsoft.com/office/drawing/2014/main" id="{2AB9666E-844B-43A5-BF21-B778CBD8CBB4}"/>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77000</xdr:rowOff>
    </xdr:from>
    <xdr:to>
      <xdr:col>41</xdr:col>
      <xdr:colOff>50800</xdr:colOff>
      <xdr:row>78</xdr:row>
      <xdr:rowOff>22389</xdr:rowOff>
    </xdr:to>
    <xdr:cxnSp macro="">
      <xdr:nvCxnSpPr>
        <xdr:cNvPr id="415" name="直線コネクタ 414">
          <a:extLst>
            <a:ext uri="{FF2B5EF4-FFF2-40B4-BE49-F238E27FC236}">
              <a16:creationId xmlns:a16="http://schemas.microsoft.com/office/drawing/2014/main" id="{32F2E39D-52B0-4BDA-BCED-7CCAD0866648}"/>
            </a:ext>
          </a:extLst>
        </xdr:cNvPr>
        <xdr:cNvCxnSpPr/>
      </xdr:nvCxnSpPr>
      <xdr:spPr>
        <a:xfrm flipV="1">
          <a:off x="6972300" y="13278650"/>
          <a:ext cx="889000" cy="1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FA3DDF7A-9B09-4831-BCCE-0D34EE744CEB}"/>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7" name="テキスト ボックス 416">
          <a:extLst>
            <a:ext uri="{FF2B5EF4-FFF2-40B4-BE49-F238E27FC236}">
              <a16:creationId xmlns:a16="http://schemas.microsoft.com/office/drawing/2014/main" id="{50036396-61D0-4531-A8F5-72183770CF22}"/>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B8EB209F-A5A1-407C-955E-C514226290BB}"/>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9" name="テキスト ボックス 418">
          <a:extLst>
            <a:ext uri="{FF2B5EF4-FFF2-40B4-BE49-F238E27FC236}">
              <a16:creationId xmlns:a16="http://schemas.microsoft.com/office/drawing/2014/main" id="{B1C8894A-BDDB-44FD-9F09-4BCBBF626026}"/>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35171DC5-EE1D-4327-860D-4F514EC92E77}"/>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4D70424B-FBB1-4EF6-B5ED-DC00795789E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9D88F8F-61B7-4105-A8DA-3E9340E5D71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8DAF06C2-C38C-4F5A-A0DF-9F5AFF2D17F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B12BE80-B289-4A0C-8D74-EACAF0C918E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36868</xdr:rowOff>
    </xdr:from>
    <xdr:to>
      <xdr:col>55</xdr:col>
      <xdr:colOff>50800</xdr:colOff>
      <xdr:row>77</xdr:row>
      <xdr:rowOff>138468</xdr:rowOff>
    </xdr:to>
    <xdr:sp macro="" textlink="">
      <xdr:nvSpPr>
        <xdr:cNvPr id="425" name="楕円 424">
          <a:extLst>
            <a:ext uri="{FF2B5EF4-FFF2-40B4-BE49-F238E27FC236}">
              <a16:creationId xmlns:a16="http://schemas.microsoft.com/office/drawing/2014/main" id="{CC539FE2-6E53-4BCF-9692-DCC9065E5759}"/>
            </a:ext>
          </a:extLst>
        </xdr:cNvPr>
        <xdr:cNvSpPr/>
      </xdr:nvSpPr>
      <xdr:spPr>
        <a:xfrm>
          <a:off x="10426700" y="132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59745</xdr:rowOff>
    </xdr:from>
    <xdr:ext cx="534377" cy="259045"/>
    <xdr:sp macro="" textlink="">
      <xdr:nvSpPr>
        <xdr:cNvPr id="426" name="普通建設事業費 （ うち新規整備　）該当値テキスト">
          <a:extLst>
            <a:ext uri="{FF2B5EF4-FFF2-40B4-BE49-F238E27FC236}">
              <a16:creationId xmlns:a16="http://schemas.microsoft.com/office/drawing/2014/main" id="{FB8C7CB1-66C1-4AB7-9E2E-8E837C8EACB0}"/>
            </a:ext>
          </a:extLst>
        </xdr:cNvPr>
        <xdr:cNvSpPr txBox="1"/>
      </xdr:nvSpPr>
      <xdr:spPr>
        <a:xfrm>
          <a:off x="10528300" y="130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11328</xdr:rowOff>
    </xdr:from>
    <xdr:to>
      <xdr:col>50</xdr:col>
      <xdr:colOff>165100</xdr:colOff>
      <xdr:row>77</xdr:row>
      <xdr:rowOff>112928</xdr:rowOff>
    </xdr:to>
    <xdr:sp macro="" textlink="">
      <xdr:nvSpPr>
        <xdr:cNvPr id="427" name="楕円 426">
          <a:extLst>
            <a:ext uri="{FF2B5EF4-FFF2-40B4-BE49-F238E27FC236}">
              <a16:creationId xmlns:a16="http://schemas.microsoft.com/office/drawing/2014/main" id="{93EB85BD-49E7-4C18-BF38-F95791A20974}"/>
            </a:ext>
          </a:extLst>
        </xdr:cNvPr>
        <xdr:cNvSpPr/>
      </xdr:nvSpPr>
      <xdr:spPr>
        <a:xfrm>
          <a:off x="9588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129455</xdr:rowOff>
    </xdr:from>
    <xdr:ext cx="534377" cy="259045"/>
    <xdr:sp macro="" textlink="">
      <xdr:nvSpPr>
        <xdr:cNvPr id="428" name="テキスト ボックス 427">
          <a:extLst>
            <a:ext uri="{FF2B5EF4-FFF2-40B4-BE49-F238E27FC236}">
              <a16:creationId xmlns:a16="http://schemas.microsoft.com/office/drawing/2014/main" id="{E13336AF-4540-4439-B0B8-DC9C85FD7E8C}"/>
            </a:ext>
          </a:extLst>
        </xdr:cNvPr>
        <xdr:cNvSpPr txBox="1"/>
      </xdr:nvSpPr>
      <xdr:spPr>
        <a:xfrm>
          <a:off x="9372111" y="129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12675</xdr:rowOff>
    </xdr:from>
    <xdr:to>
      <xdr:col>46</xdr:col>
      <xdr:colOff>38100</xdr:colOff>
      <xdr:row>77</xdr:row>
      <xdr:rowOff>114275</xdr:rowOff>
    </xdr:to>
    <xdr:sp macro="" textlink="">
      <xdr:nvSpPr>
        <xdr:cNvPr id="429" name="楕円 428">
          <a:extLst>
            <a:ext uri="{FF2B5EF4-FFF2-40B4-BE49-F238E27FC236}">
              <a16:creationId xmlns:a16="http://schemas.microsoft.com/office/drawing/2014/main" id="{8D69781A-64E6-4D31-8629-EF715BC71423}"/>
            </a:ext>
          </a:extLst>
        </xdr:cNvPr>
        <xdr:cNvSpPr/>
      </xdr:nvSpPr>
      <xdr:spPr>
        <a:xfrm>
          <a:off x="8699500" y="132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130802</xdr:rowOff>
    </xdr:from>
    <xdr:ext cx="534377" cy="259045"/>
    <xdr:sp macro="" textlink="">
      <xdr:nvSpPr>
        <xdr:cNvPr id="430" name="テキスト ボックス 429">
          <a:extLst>
            <a:ext uri="{FF2B5EF4-FFF2-40B4-BE49-F238E27FC236}">
              <a16:creationId xmlns:a16="http://schemas.microsoft.com/office/drawing/2014/main" id="{894DE097-3E2F-4A3E-B79E-4186B4585559}"/>
            </a:ext>
          </a:extLst>
        </xdr:cNvPr>
        <xdr:cNvSpPr txBox="1"/>
      </xdr:nvSpPr>
      <xdr:spPr>
        <a:xfrm>
          <a:off x="8483111" y="129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26200</xdr:rowOff>
    </xdr:from>
    <xdr:to>
      <xdr:col>41</xdr:col>
      <xdr:colOff>101600</xdr:colOff>
      <xdr:row>77</xdr:row>
      <xdr:rowOff>127800</xdr:rowOff>
    </xdr:to>
    <xdr:sp macro="" textlink="">
      <xdr:nvSpPr>
        <xdr:cNvPr id="431" name="楕円 430">
          <a:extLst>
            <a:ext uri="{FF2B5EF4-FFF2-40B4-BE49-F238E27FC236}">
              <a16:creationId xmlns:a16="http://schemas.microsoft.com/office/drawing/2014/main" id="{A1056488-6E57-4423-AA4D-F4D5210AA10F}"/>
            </a:ext>
          </a:extLst>
        </xdr:cNvPr>
        <xdr:cNvSpPr/>
      </xdr:nvSpPr>
      <xdr:spPr>
        <a:xfrm>
          <a:off x="7810500" y="132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144327</xdr:rowOff>
    </xdr:from>
    <xdr:ext cx="534377" cy="259045"/>
    <xdr:sp macro="" textlink="">
      <xdr:nvSpPr>
        <xdr:cNvPr id="432" name="テキスト ボックス 431">
          <a:extLst>
            <a:ext uri="{FF2B5EF4-FFF2-40B4-BE49-F238E27FC236}">
              <a16:creationId xmlns:a16="http://schemas.microsoft.com/office/drawing/2014/main" id="{A9D1DFD0-AF5B-43AE-AFAC-1649ADB603EB}"/>
            </a:ext>
          </a:extLst>
        </xdr:cNvPr>
        <xdr:cNvSpPr txBox="1"/>
      </xdr:nvSpPr>
      <xdr:spPr>
        <a:xfrm>
          <a:off x="7594111" y="130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143039</xdr:rowOff>
    </xdr:from>
    <xdr:to>
      <xdr:col>36</xdr:col>
      <xdr:colOff>165100</xdr:colOff>
      <xdr:row>78</xdr:row>
      <xdr:rowOff>73189</xdr:rowOff>
    </xdr:to>
    <xdr:sp macro="" textlink="">
      <xdr:nvSpPr>
        <xdr:cNvPr id="433" name="楕円 432">
          <a:extLst>
            <a:ext uri="{FF2B5EF4-FFF2-40B4-BE49-F238E27FC236}">
              <a16:creationId xmlns:a16="http://schemas.microsoft.com/office/drawing/2014/main" id="{64FEE858-EAF8-4A35-968A-4F12E9CD6DFF}"/>
            </a:ext>
          </a:extLst>
        </xdr:cNvPr>
        <xdr:cNvSpPr/>
      </xdr:nvSpPr>
      <xdr:spPr>
        <a:xfrm>
          <a:off x="6921500" y="133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64316</xdr:rowOff>
    </xdr:from>
    <xdr:ext cx="534377" cy="259045"/>
    <xdr:sp macro="" textlink="">
      <xdr:nvSpPr>
        <xdr:cNvPr id="434" name="テキスト ボックス 433">
          <a:extLst>
            <a:ext uri="{FF2B5EF4-FFF2-40B4-BE49-F238E27FC236}">
              <a16:creationId xmlns:a16="http://schemas.microsoft.com/office/drawing/2014/main" id="{387E5FDF-09CF-4F2C-8FF4-A060F03E4428}"/>
            </a:ext>
          </a:extLst>
        </xdr:cNvPr>
        <xdr:cNvSpPr txBox="1"/>
      </xdr:nvSpPr>
      <xdr:spPr>
        <a:xfrm>
          <a:off x="6705111" y="134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27E75262-14D2-4E1F-A222-18C9EC25A2A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992769DA-A24D-4FE3-9CD1-E16137AC4C5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8998890C-6DF7-4899-86FA-398264F15CE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3F8407D2-3A1F-4E3F-ABE0-EC1F3EB57AA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E4FCD428-0835-4EF4-8A47-0E9E7E862AB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5361D4B6-F4BB-4AC2-95BF-95001E09AFD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288E01DD-3C0C-47C5-8287-7822867A147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D24AEFCA-6C52-4390-A6E2-724C139763B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51B3A6F7-0FC5-4416-9E1B-1DDAB396541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913D2FF2-6802-4CD5-BF89-AB37865A5FD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D7D3275E-ED17-4D7E-A378-2E773058668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BD2F5140-E93C-4062-9941-6B2AAC82E833}"/>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572AB74F-925C-403A-B3F7-0FEED34A2748}"/>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1DB88698-75F2-4C7D-BEED-6E6AB34A3D9E}"/>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25B5C899-096F-4D66-BCAC-4878EF4A5E57}"/>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2C2A6AFF-5780-4CD3-B493-F472F3D37CEB}"/>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CCA923DF-B080-4826-BEF7-4EF47479D07E}"/>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29C86F45-55E2-410A-952C-B1CE47020924}"/>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BE1A2CB7-CD99-461B-B526-76556BD20802}"/>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93BA92E8-2BDA-4424-8A39-3AD253E34C0B}"/>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662BD8CC-C8C5-4C97-9D91-2FFDBAC55A6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E18C4B98-6822-454B-8FD3-6D1DF8FB0DA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E36FF769-5E40-4EAC-89D4-FB2ADB3902B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EAB5FAF6-C5ED-425F-80CC-6F306FE1126B}"/>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71424AC3-E2BF-49BA-9221-994F140A1CCD}"/>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C56817FB-767A-484A-9C24-0BC0ED34ED2D}"/>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52BD2DE6-740A-4A7C-9291-702F696330CA}"/>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549BF644-1ADF-4E30-A396-860356741CF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39421</xdr:rowOff>
    </xdr:from>
    <xdr:to>
      <xdr:col>55</xdr:col>
      <xdr:colOff>0</xdr:colOff>
      <xdr:row>97</xdr:row>
      <xdr:rowOff>43523</xdr:rowOff>
    </xdr:to>
    <xdr:cxnSp macro="">
      <xdr:nvCxnSpPr>
        <xdr:cNvPr id="463" name="直線コネクタ 462">
          <a:extLst>
            <a:ext uri="{FF2B5EF4-FFF2-40B4-BE49-F238E27FC236}">
              <a16:creationId xmlns:a16="http://schemas.microsoft.com/office/drawing/2014/main" id="{E647E326-6CE9-48EA-84AF-BBD4BD47356D}"/>
            </a:ext>
          </a:extLst>
        </xdr:cNvPr>
        <xdr:cNvCxnSpPr/>
      </xdr:nvCxnSpPr>
      <xdr:spPr>
        <a:xfrm flipV="1">
          <a:off x="9639300" y="16670071"/>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4" name="普通建設事業費 （ うち更新整備　）平均値テキスト">
          <a:extLst>
            <a:ext uri="{FF2B5EF4-FFF2-40B4-BE49-F238E27FC236}">
              <a16:creationId xmlns:a16="http://schemas.microsoft.com/office/drawing/2014/main" id="{EF81FEE2-67A6-4E16-95A1-0543AA36AABC}"/>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23BCA4E3-254B-4EC9-93E0-49130815AA9A}"/>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43523</xdr:rowOff>
    </xdr:from>
    <xdr:to>
      <xdr:col>50</xdr:col>
      <xdr:colOff>114300</xdr:colOff>
      <xdr:row>98</xdr:row>
      <xdr:rowOff>57786</xdr:rowOff>
    </xdr:to>
    <xdr:cxnSp macro="">
      <xdr:nvCxnSpPr>
        <xdr:cNvPr id="466" name="直線コネクタ 465">
          <a:extLst>
            <a:ext uri="{FF2B5EF4-FFF2-40B4-BE49-F238E27FC236}">
              <a16:creationId xmlns:a16="http://schemas.microsoft.com/office/drawing/2014/main" id="{94B7089D-C3F0-43E0-9F0C-C9B00A221AAB}"/>
            </a:ext>
          </a:extLst>
        </xdr:cNvPr>
        <xdr:cNvCxnSpPr/>
      </xdr:nvCxnSpPr>
      <xdr:spPr>
        <a:xfrm flipV="1">
          <a:off x="8750300" y="16674173"/>
          <a:ext cx="889000" cy="18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E27E558A-E323-4DC1-8C01-2D3951D21763}"/>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8" name="テキスト ボックス 467">
          <a:extLst>
            <a:ext uri="{FF2B5EF4-FFF2-40B4-BE49-F238E27FC236}">
              <a16:creationId xmlns:a16="http://schemas.microsoft.com/office/drawing/2014/main" id="{5552421F-35E0-421D-8C03-0DC6D3F4E454}"/>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38533</xdr:rowOff>
    </xdr:from>
    <xdr:to>
      <xdr:col>45</xdr:col>
      <xdr:colOff>177800</xdr:colOff>
      <xdr:row>98</xdr:row>
      <xdr:rowOff>57786</xdr:rowOff>
    </xdr:to>
    <xdr:cxnSp macro="">
      <xdr:nvCxnSpPr>
        <xdr:cNvPr id="469" name="直線コネクタ 468">
          <a:extLst>
            <a:ext uri="{FF2B5EF4-FFF2-40B4-BE49-F238E27FC236}">
              <a16:creationId xmlns:a16="http://schemas.microsoft.com/office/drawing/2014/main" id="{F81A4462-2D68-4602-8766-CA3885E9B658}"/>
            </a:ext>
          </a:extLst>
        </xdr:cNvPr>
        <xdr:cNvCxnSpPr/>
      </xdr:nvCxnSpPr>
      <xdr:spPr>
        <a:xfrm>
          <a:off x="7861300" y="16840633"/>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60146273-6485-44C0-A9E2-5C77738CBA02}"/>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1" name="テキスト ボックス 470">
          <a:extLst>
            <a:ext uri="{FF2B5EF4-FFF2-40B4-BE49-F238E27FC236}">
              <a16:creationId xmlns:a16="http://schemas.microsoft.com/office/drawing/2014/main" id="{7449C2BD-2618-4D25-9802-2EB79796056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7289</xdr:rowOff>
    </xdr:from>
    <xdr:to>
      <xdr:col>41</xdr:col>
      <xdr:colOff>50800</xdr:colOff>
      <xdr:row>98</xdr:row>
      <xdr:rowOff>38533</xdr:rowOff>
    </xdr:to>
    <xdr:cxnSp macro="">
      <xdr:nvCxnSpPr>
        <xdr:cNvPr id="472" name="直線コネクタ 471">
          <a:extLst>
            <a:ext uri="{FF2B5EF4-FFF2-40B4-BE49-F238E27FC236}">
              <a16:creationId xmlns:a16="http://schemas.microsoft.com/office/drawing/2014/main" id="{9ABBD2B5-B244-4CDF-9C2C-613568784AA4}"/>
            </a:ext>
          </a:extLst>
        </xdr:cNvPr>
        <xdr:cNvCxnSpPr/>
      </xdr:nvCxnSpPr>
      <xdr:spPr>
        <a:xfrm>
          <a:off x="6972300" y="16637939"/>
          <a:ext cx="889000" cy="20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ACB2847D-D602-4F5F-AB26-04133935A1B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4" name="テキスト ボックス 473">
          <a:extLst>
            <a:ext uri="{FF2B5EF4-FFF2-40B4-BE49-F238E27FC236}">
              <a16:creationId xmlns:a16="http://schemas.microsoft.com/office/drawing/2014/main" id="{BEA9A459-DA89-484E-8B05-1F4F23C85639}"/>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BD9EF4C4-885C-4EE4-8BFF-0FA41C7329D8}"/>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6" name="テキスト ボックス 475">
          <a:extLst>
            <a:ext uri="{FF2B5EF4-FFF2-40B4-BE49-F238E27FC236}">
              <a16:creationId xmlns:a16="http://schemas.microsoft.com/office/drawing/2014/main" id="{F5D5B789-99C3-450B-B6FF-91AF751D16CA}"/>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B167A194-CCC8-4B6F-BC3E-B9E63C66040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DF3AFE29-21E2-46F5-A53F-42EC268C970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27A554BB-2E80-49BB-A7F0-29392BB3DD0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CE5A6E5C-9282-4CFF-991E-A5A4F1B6322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A4352107-E68B-4408-A43C-3D9E7A55C8D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160071</xdr:rowOff>
    </xdr:from>
    <xdr:to>
      <xdr:col>55</xdr:col>
      <xdr:colOff>50800</xdr:colOff>
      <xdr:row>97</xdr:row>
      <xdr:rowOff>90221</xdr:rowOff>
    </xdr:to>
    <xdr:sp macro="" textlink="">
      <xdr:nvSpPr>
        <xdr:cNvPr id="482" name="楕円 481">
          <a:extLst>
            <a:ext uri="{FF2B5EF4-FFF2-40B4-BE49-F238E27FC236}">
              <a16:creationId xmlns:a16="http://schemas.microsoft.com/office/drawing/2014/main" id="{337023FC-29F8-49BF-8468-08456CFC1378}"/>
            </a:ext>
          </a:extLst>
        </xdr:cNvPr>
        <xdr:cNvSpPr/>
      </xdr:nvSpPr>
      <xdr:spPr>
        <a:xfrm>
          <a:off x="10426700" y="1661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138498</xdr:rowOff>
    </xdr:from>
    <xdr:ext cx="534377" cy="259045"/>
    <xdr:sp macro="" textlink="">
      <xdr:nvSpPr>
        <xdr:cNvPr id="483" name="普通建設事業費 （ うち更新整備　）該当値テキスト">
          <a:extLst>
            <a:ext uri="{FF2B5EF4-FFF2-40B4-BE49-F238E27FC236}">
              <a16:creationId xmlns:a16="http://schemas.microsoft.com/office/drawing/2014/main" id="{2A6E8AD3-88FA-47F9-8EEE-902F0E179F70}"/>
            </a:ext>
          </a:extLst>
        </xdr:cNvPr>
        <xdr:cNvSpPr txBox="1"/>
      </xdr:nvSpPr>
      <xdr:spPr>
        <a:xfrm>
          <a:off x="10528300" y="165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164173</xdr:rowOff>
    </xdr:from>
    <xdr:to>
      <xdr:col>50</xdr:col>
      <xdr:colOff>165100</xdr:colOff>
      <xdr:row>97</xdr:row>
      <xdr:rowOff>94323</xdr:rowOff>
    </xdr:to>
    <xdr:sp macro="" textlink="">
      <xdr:nvSpPr>
        <xdr:cNvPr id="484" name="楕円 483">
          <a:extLst>
            <a:ext uri="{FF2B5EF4-FFF2-40B4-BE49-F238E27FC236}">
              <a16:creationId xmlns:a16="http://schemas.microsoft.com/office/drawing/2014/main" id="{531D4E31-F718-4572-8C80-BA06B43AC2E5}"/>
            </a:ext>
          </a:extLst>
        </xdr:cNvPr>
        <xdr:cNvSpPr/>
      </xdr:nvSpPr>
      <xdr:spPr>
        <a:xfrm>
          <a:off x="9588500" y="166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85450</xdr:rowOff>
    </xdr:from>
    <xdr:ext cx="534377" cy="259045"/>
    <xdr:sp macro="" textlink="">
      <xdr:nvSpPr>
        <xdr:cNvPr id="485" name="テキスト ボックス 484">
          <a:extLst>
            <a:ext uri="{FF2B5EF4-FFF2-40B4-BE49-F238E27FC236}">
              <a16:creationId xmlns:a16="http://schemas.microsoft.com/office/drawing/2014/main" id="{5629AE20-85E4-4222-B624-1B45A2834753}"/>
            </a:ext>
          </a:extLst>
        </xdr:cNvPr>
        <xdr:cNvSpPr txBox="1"/>
      </xdr:nvSpPr>
      <xdr:spPr>
        <a:xfrm>
          <a:off x="9372111" y="167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6986</xdr:rowOff>
    </xdr:from>
    <xdr:to>
      <xdr:col>46</xdr:col>
      <xdr:colOff>38100</xdr:colOff>
      <xdr:row>98</xdr:row>
      <xdr:rowOff>108586</xdr:rowOff>
    </xdr:to>
    <xdr:sp macro="" textlink="">
      <xdr:nvSpPr>
        <xdr:cNvPr id="486" name="楕円 485">
          <a:extLst>
            <a:ext uri="{FF2B5EF4-FFF2-40B4-BE49-F238E27FC236}">
              <a16:creationId xmlns:a16="http://schemas.microsoft.com/office/drawing/2014/main" id="{DB57421E-9EA3-49EF-9D68-3D69AD717169}"/>
            </a:ext>
          </a:extLst>
        </xdr:cNvPr>
        <xdr:cNvSpPr/>
      </xdr:nvSpPr>
      <xdr:spPr>
        <a:xfrm>
          <a:off x="8699500" y="168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99713</xdr:rowOff>
    </xdr:from>
    <xdr:ext cx="534377" cy="259045"/>
    <xdr:sp macro="" textlink="">
      <xdr:nvSpPr>
        <xdr:cNvPr id="487" name="テキスト ボックス 486">
          <a:extLst>
            <a:ext uri="{FF2B5EF4-FFF2-40B4-BE49-F238E27FC236}">
              <a16:creationId xmlns:a16="http://schemas.microsoft.com/office/drawing/2014/main" id="{0687C982-253C-42CE-BA0A-6D4796BB6A66}"/>
            </a:ext>
          </a:extLst>
        </xdr:cNvPr>
        <xdr:cNvSpPr txBox="1"/>
      </xdr:nvSpPr>
      <xdr:spPr>
        <a:xfrm>
          <a:off x="8483111" y="169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159183</xdr:rowOff>
    </xdr:from>
    <xdr:to>
      <xdr:col>41</xdr:col>
      <xdr:colOff>101600</xdr:colOff>
      <xdr:row>98</xdr:row>
      <xdr:rowOff>89333</xdr:rowOff>
    </xdr:to>
    <xdr:sp macro="" textlink="">
      <xdr:nvSpPr>
        <xdr:cNvPr id="488" name="楕円 487">
          <a:extLst>
            <a:ext uri="{FF2B5EF4-FFF2-40B4-BE49-F238E27FC236}">
              <a16:creationId xmlns:a16="http://schemas.microsoft.com/office/drawing/2014/main" id="{1814E47C-D64A-4FA7-85E7-9CC46788D0A8}"/>
            </a:ext>
          </a:extLst>
        </xdr:cNvPr>
        <xdr:cNvSpPr/>
      </xdr:nvSpPr>
      <xdr:spPr>
        <a:xfrm>
          <a:off x="7810500" y="167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80460</xdr:rowOff>
    </xdr:from>
    <xdr:ext cx="534377" cy="259045"/>
    <xdr:sp macro="" textlink="">
      <xdr:nvSpPr>
        <xdr:cNvPr id="489" name="テキスト ボックス 488">
          <a:extLst>
            <a:ext uri="{FF2B5EF4-FFF2-40B4-BE49-F238E27FC236}">
              <a16:creationId xmlns:a16="http://schemas.microsoft.com/office/drawing/2014/main" id="{401D0AD7-6076-4D33-B42B-2662970D39DC}"/>
            </a:ext>
          </a:extLst>
        </xdr:cNvPr>
        <xdr:cNvSpPr txBox="1"/>
      </xdr:nvSpPr>
      <xdr:spPr>
        <a:xfrm>
          <a:off x="7594111" y="1688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127939</xdr:rowOff>
    </xdr:from>
    <xdr:to>
      <xdr:col>36</xdr:col>
      <xdr:colOff>165100</xdr:colOff>
      <xdr:row>97</xdr:row>
      <xdr:rowOff>58089</xdr:rowOff>
    </xdr:to>
    <xdr:sp macro="" textlink="">
      <xdr:nvSpPr>
        <xdr:cNvPr id="490" name="楕円 489">
          <a:extLst>
            <a:ext uri="{FF2B5EF4-FFF2-40B4-BE49-F238E27FC236}">
              <a16:creationId xmlns:a16="http://schemas.microsoft.com/office/drawing/2014/main" id="{6E28E705-CF3C-46F7-A25B-87BC5BC524A2}"/>
            </a:ext>
          </a:extLst>
        </xdr:cNvPr>
        <xdr:cNvSpPr/>
      </xdr:nvSpPr>
      <xdr:spPr>
        <a:xfrm>
          <a:off x="6921500" y="165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74616</xdr:rowOff>
    </xdr:from>
    <xdr:ext cx="534377" cy="259045"/>
    <xdr:sp macro="" textlink="">
      <xdr:nvSpPr>
        <xdr:cNvPr id="491" name="テキスト ボックス 490">
          <a:extLst>
            <a:ext uri="{FF2B5EF4-FFF2-40B4-BE49-F238E27FC236}">
              <a16:creationId xmlns:a16="http://schemas.microsoft.com/office/drawing/2014/main" id="{5632D61E-89F2-417F-9C3C-A07625626535}"/>
            </a:ext>
          </a:extLst>
        </xdr:cNvPr>
        <xdr:cNvSpPr txBox="1"/>
      </xdr:nvSpPr>
      <xdr:spPr>
        <a:xfrm>
          <a:off x="6705111" y="163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7622714A-B6C2-4E3D-869D-14531031E06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10EC925F-7C7B-475E-9433-B4AC90A6630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D07DF1FD-72E2-4DB5-B6BF-ABAC36016E0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BFBD4525-4E7A-421B-9E4D-8A09506914B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8225C158-2FF6-464D-860D-70B661B1905F}"/>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717E1657-B347-4D31-B2F2-7B533DABC6F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30E00995-C597-425A-A133-1E254F25C28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642679ED-5573-4114-8BA6-95FAE32EB41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4965117A-7D63-40D1-879A-D6428BDFBE88}"/>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7B52B0FA-A806-4F48-B8B8-FF197AACD46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2920203C-FCDD-4995-B312-DC1363D7A6D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3526688E-4936-4A54-9AA3-A2A87931B57B}"/>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E67D603A-28A5-4529-8E72-17E22EC9B5B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EEA31C34-B460-4BC2-821C-A92B7B037F23}"/>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CE175474-FD93-4117-84C5-E518A0C3136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1A1EAC7D-CA3B-4802-8020-4BAF6A11070C}"/>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CCD818ED-C2D1-4A1D-9753-F13E1BFB51C7}"/>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39D29545-0E14-40E5-AB5F-7A5A563A83D9}"/>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92CEC8A4-13D5-4A45-8CDD-19363AF7EB6C}"/>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FF41F0E-CDA2-4BB5-B739-0B5E6463156E}"/>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BC3BB7A0-5016-4EFB-B270-7DFD46A3ECA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60B6DF9E-9F7B-4FED-8456-6D7E0D72A81D}"/>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70A0D4CE-499E-4FDF-B711-A5E3D31741C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71B14561-61F9-4444-972E-1E29AAB711A6}"/>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5B4CAD1F-5104-4FE3-9507-053C3FA84612}"/>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97C2B082-AC4B-49AA-9431-0DEA3EEF351E}"/>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AD524DAB-7190-4B14-87B9-8EB88AA50867}"/>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6ED3FA9C-14B8-4620-B579-4970207630EE}"/>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19456</xdr:rowOff>
    </xdr:from>
    <xdr:to>
      <xdr:col>85</xdr:col>
      <xdr:colOff>127000</xdr:colOff>
      <xdr:row>38</xdr:row>
      <xdr:rowOff>100152</xdr:rowOff>
    </xdr:to>
    <xdr:cxnSp macro="">
      <xdr:nvCxnSpPr>
        <xdr:cNvPr id="520" name="直線コネクタ 519">
          <a:extLst>
            <a:ext uri="{FF2B5EF4-FFF2-40B4-BE49-F238E27FC236}">
              <a16:creationId xmlns:a16="http://schemas.microsoft.com/office/drawing/2014/main" id="{98B1A64F-7C51-4564-9902-4DD36B270E28}"/>
            </a:ext>
          </a:extLst>
        </xdr:cNvPr>
        <xdr:cNvCxnSpPr/>
      </xdr:nvCxnSpPr>
      <xdr:spPr>
        <a:xfrm>
          <a:off x="15481300" y="6534556"/>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1" name="災害復旧事業費平均値テキスト">
          <a:extLst>
            <a:ext uri="{FF2B5EF4-FFF2-40B4-BE49-F238E27FC236}">
              <a16:creationId xmlns:a16="http://schemas.microsoft.com/office/drawing/2014/main" id="{C4741BB5-B5DB-445F-A112-365652D0729C}"/>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794E50BC-0578-4B9D-A432-68E03EACCC8E}"/>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19456</xdr:rowOff>
    </xdr:from>
    <xdr:to>
      <xdr:col>81</xdr:col>
      <xdr:colOff>50800</xdr:colOff>
      <xdr:row>38</xdr:row>
      <xdr:rowOff>35001</xdr:rowOff>
    </xdr:to>
    <xdr:cxnSp macro="">
      <xdr:nvCxnSpPr>
        <xdr:cNvPr id="523" name="直線コネクタ 522">
          <a:extLst>
            <a:ext uri="{FF2B5EF4-FFF2-40B4-BE49-F238E27FC236}">
              <a16:creationId xmlns:a16="http://schemas.microsoft.com/office/drawing/2014/main" id="{4384361A-08F2-44C1-91F3-8B81FE8F6C5B}"/>
            </a:ext>
          </a:extLst>
        </xdr:cNvPr>
        <xdr:cNvCxnSpPr/>
      </xdr:nvCxnSpPr>
      <xdr:spPr>
        <a:xfrm flipV="1">
          <a:off x="14592300" y="653455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1AB6E4C7-A6E9-454A-8ADC-E1920893A49F}"/>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93768</xdr:rowOff>
    </xdr:from>
    <xdr:ext cx="469744" cy="259045"/>
    <xdr:sp macro="" textlink="">
      <xdr:nvSpPr>
        <xdr:cNvPr id="525" name="テキスト ボックス 524">
          <a:extLst>
            <a:ext uri="{FF2B5EF4-FFF2-40B4-BE49-F238E27FC236}">
              <a16:creationId xmlns:a16="http://schemas.microsoft.com/office/drawing/2014/main" id="{4B61CF87-7A6B-4FDF-82D7-8DA6AFC4027B}"/>
            </a:ext>
          </a:extLst>
        </xdr:cNvPr>
        <xdr:cNvSpPr txBox="1"/>
      </xdr:nvSpPr>
      <xdr:spPr>
        <a:xfrm>
          <a:off x="15246428" y="66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35001</xdr:rowOff>
    </xdr:from>
    <xdr:to>
      <xdr:col>76</xdr:col>
      <xdr:colOff>114300</xdr:colOff>
      <xdr:row>39</xdr:row>
      <xdr:rowOff>37592</xdr:rowOff>
    </xdr:to>
    <xdr:cxnSp macro="">
      <xdr:nvCxnSpPr>
        <xdr:cNvPr id="526" name="直線コネクタ 525">
          <a:extLst>
            <a:ext uri="{FF2B5EF4-FFF2-40B4-BE49-F238E27FC236}">
              <a16:creationId xmlns:a16="http://schemas.microsoft.com/office/drawing/2014/main" id="{68ECD400-972C-4AA4-AC33-9888F59D6E7F}"/>
            </a:ext>
          </a:extLst>
        </xdr:cNvPr>
        <xdr:cNvCxnSpPr/>
      </xdr:nvCxnSpPr>
      <xdr:spPr>
        <a:xfrm flipV="1">
          <a:off x="13703300" y="6550101"/>
          <a:ext cx="889000" cy="1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86BBE2ED-5B0D-458B-AA3B-B76F99C351F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8" name="テキスト ボックス 527">
          <a:extLst>
            <a:ext uri="{FF2B5EF4-FFF2-40B4-BE49-F238E27FC236}">
              <a16:creationId xmlns:a16="http://schemas.microsoft.com/office/drawing/2014/main" id="{C5AB7CDB-82D7-4EFB-B787-11EFBC1BDFA7}"/>
            </a:ext>
          </a:extLst>
        </xdr:cNvPr>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37592</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A4CF5199-8CA5-4021-9D94-650270203667}"/>
            </a:ext>
          </a:extLst>
        </xdr:cNvPr>
        <xdr:cNvCxnSpPr/>
      </xdr:nvCxnSpPr>
      <xdr:spPr>
        <a:xfrm flipV="1">
          <a:off x="12814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1FF96637-86D9-45FE-90E7-430CDE84ABD6}"/>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1" name="テキスト ボックス 530">
          <a:extLst>
            <a:ext uri="{FF2B5EF4-FFF2-40B4-BE49-F238E27FC236}">
              <a16:creationId xmlns:a16="http://schemas.microsoft.com/office/drawing/2014/main" id="{93C37BB9-B4E6-4332-B5DB-074789DDEB16}"/>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8FE76D0B-C627-4700-B6FF-437B87BCA8E1}"/>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a:extLst>
            <a:ext uri="{FF2B5EF4-FFF2-40B4-BE49-F238E27FC236}">
              <a16:creationId xmlns:a16="http://schemas.microsoft.com/office/drawing/2014/main" id="{3798DB4D-05AC-41EF-B147-AF963DF34D3F}"/>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C4AA6472-EAAA-461F-B11F-169462FC32F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4A0B9286-7CCA-4134-B9F2-5DFA401DD95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8A3F4FDE-CE83-41DE-A52E-FA1F919B145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65164450-4DA2-4D9F-ACCB-AB35F002B69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8104FD0E-6D3D-4954-A9BA-5EED35DAE1D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49352</xdr:rowOff>
    </xdr:from>
    <xdr:to>
      <xdr:col>85</xdr:col>
      <xdr:colOff>177800</xdr:colOff>
      <xdr:row>38</xdr:row>
      <xdr:rowOff>150952</xdr:rowOff>
    </xdr:to>
    <xdr:sp macro="" textlink="">
      <xdr:nvSpPr>
        <xdr:cNvPr id="539" name="楕円 538">
          <a:extLst>
            <a:ext uri="{FF2B5EF4-FFF2-40B4-BE49-F238E27FC236}">
              <a16:creationId xmlns:a16="http://schemas.microsoft.com/office/drawing/2014/main" id="{7D0C24C4-3782-4844-9385-50CDBC7492AC}"/>
            </a:ext>
          </a:extLst>
        </xdr:cNvPr>
        <xdr:cNvSpPr/>
      </xdr:nvSpPr>
      <xdr:spPr>
        <a:xfrm>
          <a:off x="162687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8729</xdr:rowOff>
    </xdr:from>
    <xdr:ext cx="469744" cy="259045"/>
    <xdr:sp macro="" textlink="">
      <xdr:nvSpPr>
        <xdr:cNvPr id="540" name="災害復旧事業費該当値テキスト">
          <a:extLst>
            <a:ext uri="{FF2B5EF4-FFF2-40B4-BE49-F238E27FC236}">
              <a16:creationId xmlns:a16="http://schemas.microsoft.com/office/drawing/2014/main" id="{893B7EAA-3301-467A-8B22-B24E54F85C98}"/>
            </a:ext>
          </a:extLst>
        </xdr:cNvPr>
        <xdr:cNvSpPr txBox="1"/>
      </xdr:nvSpPr>
      <xdr:spPr>
        <a:xfrm>
          <a:off x="16370300" y="635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140107</xdr:rowOff>
    </xdr:from>
    <xdr:to>
      <xdr:col>81</xdr:col>
      <xdr:colOff>101600</xdr:colOff>
      <xdr:row>38</xdr:row>
      <xdr:rowOff>70256</xdr:rowOff>
    </xdr:to>
    <xdr:sp macro="" textlink="">
      <xdr:nvSpPr>
        <xdr:cNvPr id="541" name="楕円 540">
          <a:extLst>
            <a:ext uri="{FF2B5EF4-FFF2-40B4-BE49-F238E27FC236}">
              <a16:creationId xmlns:a16="http://schemas.microsoft.com/office/drawing/2014/main" id="{2DBCD11A-8782-4858-AB7C-BD7EDD5EFBD5}"/>
            </a:ext>
          </a:extLst>
        </xdr:cNvPr>
        <xdr:cNvSpPr/>
      </xdr:nvSpPr>
      <xdr:spPr>
        <a:xfrm>
          <a:off x="15430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86784</xdr:rowOff>
    </xdr:from>
    <xdr:ext cx="469744" cy="259045"/>
    <xdr:sp macro="" textlink="">
      <xdr:nvSpPr>
        <xdr:cNvPr id="542" name="テキスト ボックス 541">
          <a:extLst>
            <a:ext uri="{FF2B5EF4-FFF2-40B4-BE49-F238E27FC236}">
              <a16:creationId xmlns:a16="http://schemas.microsoft.com/office/drawing/2014/main" id="{EE000A16-7D10-4991-AED4-32868ED1C45F}"/>
            </a:ext>
          </a:extLst>
        </xdr:cNvPr>
        <xdr:cNvSpPr txBox="1"/>
      </xdr:nvSpPr>
      <xdr:spPr>
        <a:xfrm>
          <a:off x="15246428" y="625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155651</xdr:rowOff>
    </xdr:from>
    <xdr:to>
      <xdr:col>76</xdr:col>
      <xdr:colOff>165100</xdr:colOff>
      <xdr:row>38</xdr:row>
      <xdr:rowOff>85801</xdr:rowOff>
    </xdr:to>
    <xdr:sp macro="" textlink="">
      <xdr:nvSpPr>
        <xdr:cNvPr id="543" name="楕円 542">
          <a:extLst>
            <a:ext uri="{FF2B5EF4-FFF2-40B4-BE49-F238E27FC236}">
              <a16:creationId xmlns:a16="http://schemas.microsoft.com/office/drawing/2014/main" id="{DB890AA9-2B00-46D0-B489-8DE8BEBFBA3F}"/>
            </a:ext>
          </a:extLst>
        </xdr:cNvPr>
        <xdr:cNvSpPr/>
      </xdr:nvSpPr>
      <xdr:spPr>
        <a:xfrm>
          <a:off x="14541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102328</xdr:rowOff>
    </xdr:from>
    <xdr:ext cx="469744" cy="259045"/>
    <xdr:sp macro="" textlink="">
      <xdr:nvSpPr>
        <xdr:cNvPr id="544" name="テキスト ボックス 543">
          <a:extLst>
            <a:ext uri="{FF2B5EF4-FFF2-40B4-BE49-F238E27FC236}">
              <a16:creationId xmlns:a16="http://schemas.microsoft.com/office/drawing/2014/main" id="{8C5D3499-0947-45D8-9A62-FBD00EF5B6D7}"/>
            </a:ext>
          </a:extLst>
        </xdr:cNvPr>
        <xdr:cNvSpPr txBox="1"/>
      </xdr:nvSpPr>
      <xdr:spPr>
        <a:xfrm>
          <a:off x="14357428" y="62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158242</xdr:rowOff>
    </xdr:from>
    <xdr:to>
      <xdr:col>72</xdr:col>
      <xdr:colOff>38100</xdr:colOff>
      <xdr:row>39</xdr:row>
      <xdr:rowOff>88392</xdr:rowOff>
    </xdr:to>
    <xdr:sp macro="" textlink="">
      <xdr:nvSpPr>
        <xdr:cNvPr id="545" name="楕円 544">
          <a:extLst>
            <a:ext uri="{FF2B5EF4-FFF2-40B4-BE49-F238E27FC236}">
              <a16:creationId xmlns:a16="http://schemas.microsoft.com/office/drawing/2014/main" id="{BBE12C59-0BB9-4681-BC52-ACB63E192310}"/>
            </a:ext>
          </a:extLst>
        </xdr:cNvPr>
        <xdr:cNvSpPr/>
      </xdr:nvSpPr>
      <xdr:spPr>
        <a:xfrm>
          <a:off x="1365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79519</xdr:rowOff>
    </xdr:from>
    <xdr:ext cx="378565" cy="259045"/>
    <xdr:sp macro="" textlink="">
      <xdr:nvSpPr>
        <xdr:cNvPr id="546" name="テキスト ボックス 545">
          <a:extLst>
            <a:ext uri="{FF2B5EF4-FFF2-40B4-BE49-F238E27FC236}">
              <a16:creationId xmlns:a16="http://schemas.microsoft.com/office/drawing/2014/main" id="{554E85C9-1652-4EF3-9DE1-CF7ABFD1F3B7}"/>
            </a:ext>
          </a:extLst>
        </xdr:cNvPr>
        <xdr:cNvSpPr txBox="1"/>
      </xdr:nvSpPr>
      <xdr:spPr>
        <a:xfrm>
          <a:off x="13514017" y="676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C31D01DE-973B-41D9-8361-A27259376836}"/>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F48D3299-7A91-4C5D-9C78-44DBB59634CA}"/>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6827479D-7310-4039-A5E8-6698E4CDAFB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8FDF4B31-FF1C-4CBA-83F0-284F4B2C827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6F4500BD-CD80-4CED-B26E-E82FE357F0B8}"/>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41EEDC98-A6D1-4ECF-8A01-31B9A4F2BCE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BB507F5C-1A60-44E3-8F02-057188551DF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5D78868-66FB-4551-B2BF-08F4241FC44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B8D37301-AF1D-479C-B38F-5A6834D44C3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85A5F76F-E461-4D48-8FBF-2C64B1C2A98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DF325A61-50DB-4410-AC0B-8F544D5413C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9FE93194-BF49-42CF-8EB5-4ED7AA1FB8C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E4B2BC19-9A42-49A0-B1D9-6FC38C4336D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B75823FF-5CE1-46C8-9010-0A84535CD13A}"/>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5E6A5F80-81BB-4F83-AEC3-D3699526369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745CB268-4F79-412E-9D9D-5501B84944DC}"/>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1C5569F9-7429-4CEE-980C-153B52103FB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A20BB9DC-0C2C-4639-B5B7-FBA03C21299D}"/>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71F44F48-9CE9-44B2-8B7C-11694672ED92}"/>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FB3FA157-AC36-45D0-BDFB-26E28E3E9ED9}"/>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FB2EC598-8007-49DD-9A61-183AAA1F152E}"/>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6D8E41D4-3E2A-4B81-BDBE-F53DFD676B9A}"/>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307468D9-9769-4DF7-95BC-8C4D00CC2DFF}"/>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AC0D8548-81CA-4C89-9DED-D78A92E3D926}"/>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FE3F2A56-128E-4048-8946-EF28E01D577E}"/>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ACE3D345-DE09-4B13-9D93-E101D62B63C3}"/>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11AC272-FEFA-4090-A5F6-F99CA902C494}"/>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143F682F-2EA5-45B3-AF27-E2684E849C6E}"/>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6F7BFC92-020A-453F-93F9-0A84346AC51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5E418370-321A-4FE5-AE43-EC42B3E13055}"/>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DC71BF8F-4096-43D9-8EAB-750D2EDF02BB}"/>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BECA5696-ECE5-42EA-A9CA-056691FA9683}"/>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DCEA2DE4-6094-4A11-B505-ABF8856E2788}"/>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64EC3D81-7AFC-4E7C-99C5-4F287AC1511B}"/>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6E764F36-F2BD-41CF-ABFA-7C5B3D9B0CBF}"/>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73F097EA-FE2A-4345-B8CC-C93D0F74D315}"/>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82D63A9-A4B7-4947-9146-7A43A2BAECB7}"/>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4F0D8D21-A79B-4D26-9EB8-08B5B3AC219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875BF19-861F-4E8F-A1B4-D3EE39CCB1B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B74D603C-B485-4E92-A25C-B9AA4D5A740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2A6CA17B-10B2-43FC-8F09-5ADECEBE31D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D5295700-C247-4097-BE93-A7C27ABBF71A}"/>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36F205A7-BA15-456C-B77E-BF9FE13A400E}"/>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2A326737-AAE0-4990-A098-00B8F4EDEF13}"/>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ED1361B1-C71A-445B-B86E-3BC6F38840B2}"/>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EDC7E63D-1C37-45B8-89FA-79EB8B9302D5}"/>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A23DC55E-36AB-4C55-B17D-5DF6F7DFABE5}"/>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BD73A841-11D8-4AC2-9728-A44E5EB2306B}"/>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95F925A9-D5EA-4141-B456-5F273DF7869A}"/>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565EF1BF-9BF7-4211-8DBD-3CEC713877AF}"/>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8FD17820-298B-4C2F-AE33-EDF44123BBA4}"/>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EAA82EB3-E9D6-46FB-9192-0E6B2AC4A8FF}"/>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B4235298-9183-4242-804F-0B7562E75D6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6C690C14-F618-4BB3-8C2C-881F640BB1F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F9098A45-2810-40F7-96BC-71D2E61FF3A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F1B3A53C-90AA-48CE-9A56-FBDC384E5AF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A8300D31-2A99-4E5D-96E2-54F87753315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A4F3AF39-2052-494C-9AD6-F7E4645BED3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DC94A146-C154-45EC-93B7-326F3190896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439405A1-39C7-407C-AE00-1F694ADE989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AB1AA917-033A-4E83-BAFA-9A614FEA05E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34F61551-2085-4ACA-B262-781188936E18}"/>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3735BF01-98D7-4647-8EBE-E959CDD3B4A1}"/>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C789B8F2-FDE3-4F18-B722-3DD0A8210B8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244797C4-C956-45B7-B83F-C3EF89887AC4}"/>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C0E9270B-A3CE-42C8-9251-DBAFDC45556E}"/>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63F559A1-529B-412B-9896-0761B59E01DE}"/>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1DD4F6D9-B6E9-4E37-98B2-6DA0502BD898}"/>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DFE7ACFC-3C63-432F-AF54-EFA82BEDA213}"/>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C5F30D5A-75FA-4313-BA1E-F40A1FAC2505}"/>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C6A961E4-CA5E-46CF-8A1A-997133D295D1}"/>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AA148B36-BC9C-49E9-95A9-727A8EAA3DCD}"/>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F439641C-AE5F-41E0-97CF-63D2A25721C8}"/>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3D023496-C6BE-4119-9DEF-248AA230FE9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60E8A42F-9FC5-4390-9239-0F39375FFA45}"/>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900CFF6D-6A6D-4BE2-AD56-78C47706984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C85C9B5B-D4F8-4E35-9C8C-27547644BB69}"/>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6D3CD43C-6812-4A13-976B-CAF68200457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57DC0B5E-8BA7-4902-911A-C3290CAC630E}"/>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A68CB97F-9A70-451A-9039-CC38A3F370FC}"/>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73BFB25-38E4-40D5-A472-AFCD16DB9199}"/>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165140</xdr:rowOff>
    </xdr:from>
    <xdr:to>
      <xdr:col>85</xdr:col>
      <xdr:colOff>127000</xdr:colOff>
      <xdr:row>76</xdr:row>
      <xdr:rowOff>4794</xdr:rowOff>
    </xdr:to>
    <xdr:cxnSp macro="">
      <xdr:nvCxnSpPr>
        <xdr:cNvPr id="628" name="直線コネクタ 627">
          <a:extLst>
            <a:ext uri="{FF2B5EF4-FFF2-40B4-BE49-F238E27FC236}">
              <a16:creationId xmlns:a16="http://schemas.microsoft.com/office/drawing/2014/main" id="{0B840637-8D79-4389-9985-302DCAC30D44}"/>
            </a:ext>
          </a:extLst>
        </xdr:cNvPr>
        <xdr:cNvCxnSpPr/>
      </xdr:nvCxnSpPr>
      <xdr:spPr>
        <a:xfrm>
          <a:off x="15481300" y="13023890"/>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9" name="公債費平均値テキスト">
          <a:extLst>
            <a:ext uri="{FF2B5EF4-FFF2-40B4-BE49-F238E27FC236}">
              <a16:creationId xmlns:a16="http://schemas.microsoft.com/office/drawing/2014/main" id="{A36AD6A1-8A02-4901-8A76-B97A78813332}"/>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6BC7F5E1-8B74-4326-8F66-E922351CFB49}"/>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117640</xdr:rowOff>
    </xdr:from>
    <xdr:to>
      <xdr:col>81</xdr:col>
      <xdr:colOff>50800</xdr:colOff>
      <xdr:row>75</xdr:row>
      <xdr:rowOff>165140</xdr:rowOff>
    </xdr:to>
    <xdr:cxnSp macro="">
      <xdr:nvCxnSpPr>
        <xdr:cNvPr id="631" name="直線コネクタ 630">
          <a:extLst>
            <a:ext uri="{FF2B5EF4-FFF2-40B4-BE49-F238E27FC236}">
              <a16:creationId xmlns:a16="http://schemas.microsoft.com/office/drawing/2014/main" id="{88BE5259-73B7-40FE-A684-C3EA06D675FA}"/>
            </a:ext>
          </a:extLst>
        </xdr:cNvPr>
        <xdr:cNvCxnSpPr/>
      </xdr:nvCxnSpPr>
      <xdr:spPr>
        <a:xfrm>
          <a:off x="14592300" y="12976390"/>
          <a:ext cx="889000" cy="4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F3CB4B26-0906-4FFE-9D8B-617833188A6E}"/>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3" name="テキスト ボックス 632">
          <a:extLst>
            <a:ext uri="{FF2B5EF4-FFF2-40B4-BE49-F238E27FC236}">
              <a16:creationId xmlns:a16="http://schemas.microsoft.com/office/drawing/2014/main" id="{EC7E283F-2340-4AB1-8244-42BC58F7F2ED}"/>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43802</xdr:rowOff>
    </xdr:from>
    <xdr:to>
      <xdr:col>76</xdr:col>
      <xdr:colOff>114300</xdr:colOff>
      <xdr:row>75</xdr:row>
      <xdr:rowOff>117640</xdr:rowOff>
    </xdr:to>
    <xdr:cxnSp macro="">
      <xdr:nvCxnSpPr>
        <xdr:cNvPr id="634" name="直線コネクタ 633">
          <a:extLst>
            <a:ext uri="{FF2B5EF4-FFF2-40B4-BE49-F238E27FC236}">
              <a16:creationId xmlns:a16="http://schemas.microsoft.com/office/drawing/2014/main" id="{F16604C3-EE02-4439-BD8A-1917E83B4CB2}"/>
            </a:ext>
          </a:extLst>
        </xdr:cNvPr>
        <xdr:cNvCxnSpPr/>
      </xdr:nvCxnSpPr>
      <xdr:spPr>
        <a:xfrm>
          <a:off x="13703300" y="12902552"/>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30DC8889-4E16-4505-A2F7-78C5E5CBD95B}"/>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6" name="テキスト ボックス 635">
          <a:extLst>
            <a:ext uri="{FF2B5EF4-FFF2-40B4-BE49-F238E27FC236}">
              <a16:creationId xmlns:a16="http://schemas.microsoft.com/office/drawing/2014/main" id="{8B8238E5-BA2D-4838-B419-92FB9AA920B8}"/>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17350</xdr:rowOff>
    </xdr:from>
    <xdr:to>
      <xdr:col>71</xdr:col>
      <xdr:colOff>177800</xdr:colOff>
      <xdr:row>75</xdr:row>
      <xdr:rowOff>43802</xdr:rowOff>
    </xdr:to>
    <xdr:cxnSp macro="">
      <xdr:nvCxnSpPr>
        <xdr:cNvPr id="637" name="直線コネクタ 636">
          <a:extLst>
            <a:ext uri="{FF2B5EF4-FFF2-40B4-BE49-F238E27FC236}">
              <a16:creationId xmlns:a16="http://schemas.microsoft.com/office/drawing/2014/main" id="{209736BE-F319-4701-91DD-307BF665F9CF}"/>
            </a:ext>
          </a:extLst>
        </xdr:cNvPr>
        <xdr:cNvCxnSpPr/>
      </xdr:nvCxnSpPr>
      <xdr:spPr>
        <a:xfrm>
          <a:off x="12814300" y="12876100"/>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5096A078-12A0-497E-A5B7-298ADD1A5D19}"/>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9" name="テキスト ボックス 638">
          <a:extLst>
            <a:ext uri="{FF2B5EF4-FFF2-40B4-BE49-F238E27FC236}">
              <a16:creationId xmlns:a16="http://schemas.microsoft.com/office/drawing/2014/main" id="{E948ECE8-DC33-43EB-9C4E-128FE918BBBF}"/>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687C584-5BD9-4D21-BD29-B86116394F2C}"/>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1" name="テキスト ボックス 640">
          <a:extLst>
            <a:ext uri="{FF2B5EF4-FFF2-40B4-BE49-F238E27FC236}">
              <a16:creationId xmlns:a16="http://schemas.microsoft.com/office/drawing/2014/main" id="{C58BEC73-3663-40D7-A7C6-AF4F44ED105D}"/>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3BFDC0D7-BD5E-4371-BF2B-9B761B03889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B8BE013-24DA-4853-BFE0-29942EAEE554}"/>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399F4DE2-E2E0-4065-B3F2-0D1D42C2E95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464F4244-A830-41EC-8BFC-3063AF40373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158E1824-210E-4306-920E-8B1293A35D9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125444</xdr:rowOff>
    </xdr:from>
    <xdr:to>
      <xdr:col>85</xdr:col>
      <xdr:colOff>177800</xdr:colOff>
      <xdr:row>76</xdr:row>
      <xdr:rowOff>55594</xdr:rowOff>
    </xdr:to>
    <xdr:sp macro="" textlink="">
      <xdr:nvSpPr>
        <xdr:cNvPr id="647" name="楕円 646">
          <a:extLst>
            <a:ext uri="{FF2B5EF4-FFF2-40B4-BE49-F238E27FC236}">
              <a16:creationId xmlns:a16="http://schemas.microsoft.com/office/drawing/2014/main" id="{BCD2C405-BB5F-44D9-BF95-1DB47C8760F5}"/>
            </a:ext>
          </a:extLst>
        </xdr:cNvPr>
        <xdr:cNvSpPr/>
      </xdr:nvSpPr>
      <xdr:spPr>
        <a:xfrm>
          <a:off x="16268700" y="12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103871</xdr:rowOff>
    </xdr:from>
    <xdr:ext cx="534377" cy="259045"/>
    <xdr:sp macro="" textlink="">
      <xdr:nvSpPr>
        <xdr:cNvPr id="648" name="公債費該当値テキスト">
          <a:extLst>
            <a:ext uri="{FF2B5EF4-FFF2-40B4-BE49-F238E27FC236}">
              <a16:creationId xmlns:a16="http://schemas.microsoft.com/office/drawing/2014/main" id="{8EE96927-AABD-45B0-AA32-14728D0568FE}"/>
            </a:ext>
          </a:extLst>
        </xdr:cNvPr>
        <xdr:cNvSpPr txBox="1"/>
      </xdr:nvSpPr>
      <xdr:spPr>
        <a:xfrm>
          <a:off x="16370300" y="129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114340</xdr:rowOff>
    </xdr:from>
    <xdr:to>
      <xdr:col>81</xdr:col>
      <xdr:colOff>101600</xdr:colOff>
      <xdr:row>76</xdr:row>
      <xdr:rowOff>44490</xdr:rowOff>
    </xdr:to>
    <xdr:sp macro="" textlink="">
      <xdr:nvSpPr>
        <xdr:cNvPr id="649" name="楕円 648">
          <a:extLst>
            <a:ext uri="{FF2B5EF4-FFF2-40B4-BE49-F238E27FC236}">
              <a16:creationId xmlns:a16="http://schemas.microsoft.com/office/drawing/2014/main" id="{851A84FA-9622-4F33-9695-7F68C4797863}"/>
            </a:ext>
          </a:extLst>
        </xdr:cNvPr>
        <xdr:cNvSpPr/>
      </xdr:nvSpPr>
      <xdr:spPr>
        <a:xfrm>
          <a:off x="15430500" y="129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35617</xdr:rowOff>
    </xdr:from>
    <xdr:ext cx="534377" cy="259045"/>
    <xdr:sp macro="" textlink="">
      <xdr:nvSpPr>
        <xdr:cNvPr id="650" name="テキスト ボックス 649">
          <a:extLst>
            <a:ext uri="{FF2B5EF4-FFF2-40B4-BE49-F238E27FC236}">
              <a16:creationId xmlns:a16="http://schemas.microsoft.com/office/drawing/2014/main" id="{61DA0C45-90FE-41A2-95D4-44F97919A9AE}"/>
            </a:ext>
          </a:extLst>
        </xdr:cNvPr>
        <xdr:cNvSpPr txBox="1"/>
      </xdr:nvSpPr>
      <xdr:spPr>
        <a:xfrm>
          <a:off x="15214111" y="130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66840</xdr:rowOff>
    </xdr:from>
    <xdr:to>
      <xdr:col>76</xdr:col>
      <xdr:colOff>165100</xdr:colOff>
      <xdr:row>75</xdr:row>
      <xdr:rowOff>168439</xdr:rowOff>
    </xdr:to>
    <xdr:sp macro="" textlink="">
      <xdr:nvSpPr>
        <xdr:cNvPr id="651" name="楕円 650">
          <a:extLst>
            <a:ext uri="{FF2B5EF4-FFF2-40B4-BE49-F238E27FC236}">
              <a16:creationId xmlns:a16="http://schemas.microsoft.com/office/drawing/2014/main" id="{B51A446D-3F30-4CEF-AA1D-68558E81944F}"/>
            </a:ext>
          </a:extLst>
        </xdr:cNvPr>
        <xdr:cNvSpPr/>
      </xdr:nvSpPr>
      <xdr:spPr>
        <a:xfrm>
          <a:off x="14541500" y="12925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13517</xdr:rowOff>
    </xdr:from>
    <xdr:ext cx="534377" cy="259045"/>
    <xdr:sp macro="" textlink="">
      <xdr:nvSpPr>
        <xdr:cNvPr id="652" name="テキスト ボックス 651">
          <a:extLst>
            <a:ext uri="{FF2B5EF4-FFF2-40B4-BE49-F238E27FC236}">
              <a16:creationId xmlns:a16="http://schemas.microsoft.com/office/drawing/2014/main" id="{17395833-FCD6-4930-9931-5A359AC88D6F}"/>
            </a:ext>
          </a:extLst>
        </xdr:cNvPr>
        <xdr:cNvSpPr txBox="1"/>
      </xdr:nvSpPr>
      <xdr:spPr>
        <a:xfrm>
          <a:off x="14325111" y="127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164452</xdr:rowOff>
    </xdr:from>
    <xdr:to>
      <xdr:col>72</xdr:col>
      <xdr:colOff>38100</xdr:colOff>
      <xdr:row>75</xdr:row>
      <xdr:rowOff>94602</xdr:rowOff>
    </xdr:to>
    <xdr:sp macro="" textlink="">
      <xdr:nvSpPr>
        <xdr:cNvPr id="653" name="楕円 652">
          <a:extLst>
            <a:ext uri="{FF2B5EF4-FFF2-40B4-BE49-F238E27FC236}">
              <a16:creationId xmlns:a16="http://schemas.microsoft.com/office/drawing/2014/main" id="{A40CA485-59BB-4588-96DB-1991B34841C7}"/>
            </a:ext>
          </a:extLst>
        </xdr:cNvPr>
        <xdr:cNvSpPr/>
      </xdr:nvSpPr>
      <xdr:spPr>
        <a:xfrm>
          <a:off x="13652500" y="128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111129</xdr:rowOff>
    </xdr:from>
    <xdr:ext cx="534377" cy="259045"/>
    <xdr:sp macro="" textlink="">
      <xdr:nvSpPr>
        <xdr:cNvPr id="654" name="テキスト ボックス 653">
          <a:extLst>
            <a:ext uri="{FF2B5EF4-FFF2-40B4-BE49-F238E27FC236}">
              <a16:creationId xmlns:a16="http://schemas.microsoft.com/office/drawing/2014/main" id="{8D489532-FDFB-415F-B0EE-7FB85B58A0CB}"/>
            </a:ext>
          </a:extLst>
        </xdr:cNvPr>
        <xdr:cNvSpPr txBox="1"/>
      </xdr:nvSpPr>
      <xdr:spPr>
        <a:xfrm>
          <a:off x="13436111" y="126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138000</xdr:rowOff>
    </xdr:from>
    <xdr:to>
      <xdr:col>67</xdr:col>
      <xdr:colOff>101600</xdr:colOff>
      <xdr:row>75</xdr:row>
      <xdr:rowOff>68150</xdr:rowOff>
    </xdr:to>
    <xdr:sp macro="" textlink="">
      <xdr:nvSpPr>
        <xdr:cNvPr id="655" name="楕円 654">
          <a:extLst>
            <a:ext uri="{FF2B5EF4-FFF2-40B4-BE49-F238E27FC236}">
              <a16:creationId xmlns:a16="http://schemas.microsoft.com/office/drawing/2014/main" id="{FFF6F156-CF3B-4348-A1FF-EAEF7D70A87E}"/>
            </a:ext>
          </a:extLst>
        </xdr:cNvPr>
        <xdr:cNvSpPr/>
      </xdr:nvSpPr>
      <xdr:spPr>
        <a:xfrm>
          <a:off x="12763500" y="128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84677</xdr:rowOff>
    </xdr:from>
    <xdr:ext cx="534377" cy="259045"/>
    <xdr:sp macro="" textlink="">
      <xdr:nvSpPr>
        <xdr:cNvPr id="656" name="テキスト ボックス 655">
          <a:extLst>
            <a:ext uri="{FF2B5EF4-FFF2-40B4-BE49-F238E27FC236}">
              <a16:creationId xmlns:a16="http://schemas.microsoft.com/office/drawing/2014/main" id="{D8CF338E-118B-432A-83E2-37E47E22DFFC}"/>
            </a:ext>
          </a:extLst>
        </xdr:cNvPr>
        <xdr:cNvSpPr txBox="1"/>
      </xdr:nvSpPr>
      <xdr:spPr>
        <a:xfrm>
          <a:off x="12547111" y="126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295B48DD-D81A-4E0C-9CF2-F8E5C6E8074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3AA5771E-EE7E-4244-B4CD-65E4058AAA8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DB9C8EEC-AB00-49E0-BA64-7114DFDBAF3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22087481-9BBE-47A3-A480-9E4F8BD18F1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EF204C9B-B49A-4BF1-AF05-48433C421A8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A03B8D72-27F3-4A01-A093-CEBAEA5F0FF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A882236C-91D5-4D56-9ED7-6AD23A023DF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468EF129-CA77-49E7-AD4A-524352DDADC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5AFCBF6-A101-4D56-BC0A-09A7D07D8F8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EA013132-AC81-48E9-A9FE-4D6B69DAB87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9AE0D0A5-DFD0-45FE-9552-F95689409C8D}"/>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A7492C9F-D8FA-4E85-8586-2CAD82FD5D08}"/>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5E38CE2A-59A3-4C81-9AC4-FCCC9062EDCE}"/>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88E443CC-1D7A-4DB1-A3F9-E4EB13ABF943}"/>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D77D6799-310D-4654-8FCF-FFE89A47E16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4206110E-CE26-4DE9-8F69-0D0A1EF810C6}"/>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1FBEC265-9103-42E9-A1E0-9686101B203F}"/>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52090207-144F-4E20-B86B-6A0996D76B52}"/>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BB412A9C-6749-41CA-9880-BEE77060D55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C86916B-9D87-4393-8D48-FDC9BD38F973}"/>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FE481D32-8089-4B48-A28C-171BEF79389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9346B9E7-F342-4BD8-9549-E24C0DED9D6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A77BEAE3-4271-4D9E-A970-F30D943FB5C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3FA1539D-65B4-4F39-923C-D15D06B6E693}"/>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17EC553F-824B-4468-B94F-1F406AA10C0A}"/>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691D03A7-C519-4F3F-AAC8-F1E97A59E40E}"/>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F446D265-277D-4228-8265-BEB71028622F}"/>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5B4C3833-137B-4A27-9A47-903E176268A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162161</xdr:rowOff>
    </xdr:from>
    <xdr:to>
      <xdr:col>85</xdr:col>
      <xdr:colOff>127000</xdr:colOff>
      <xdr:row>99</xdr:row>
      <xdr:rowOff>11894</xdr:rowOff>
    </xdr:to>
    <xdr:cxnSp macro="">
      <xdr:nvCxnSpPr>
        <xdr:cNvPr id="685" name="直線コネクタ 684">
          <a:extLst>
            <a:ext uri="{FF2B5EF4-FFF2-40B4-BE49-F238E27FC236}">
              <a16:creationId xmlns:a16="http://schemas.microsoft.com/office/drawing/2014/main" id="{2FC4FBC9-D79F-486B-B53D-536E0453362E}"/>
            </a:ext>
          </a:extLst>
        </xdr:cNvPr>
        <xdr:cNvCxnSpPr/>
      </xdr:nvCxnSpPr>
      <xdr:spPr>
        <a:xfrm flipV="1">
          <a:off x="15481300" y="16278461"/>
          <a:ext cx="838200" cy="70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6" name="積立金平均値テキスト">
          <a:extLst>
            <a:ext uri="{FF2B5EF4-FFF2-40B4-BE49-F238E27FC236}">
              <a16:creationId xmlns:a16="http://schemas.microsoft.com/office/drawing/2014/main" id="{577B51B9-F6F6-46A3-AC0F-EB71CF14FE5B}"/>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A6D8155F-1E8E-45BF-BC67-0241C635350D}"/>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11894</xdr:rowOff>
    </xdr:from>
    <xdr:to>
      <xdr:col>81</xdr:col>
      <xdr:colOff>50800</xdr:colOff>
      <xdr:row>99</xdr:row>
      <xdr:rowOff>18886</xdr:rowOff>
    </xdr:to>
    <xdr:cxnSp macro="">
      <xdr:nvCxnSpPr>
        <xdr:cNvPr id="688" name="直線コネクタ 687">
          <a:extLst>
            <a:ext uri="{FF2B5EF4-FFF2-40B4-BE49-F238E27FC236}">
              <a16:creationId xmlns:a16="http://schemas.microsoft.com/office/drawing/2014/main" id="{BCC5230A-14C1-44D0-8ADB-B866AB5C4788}"/>
            </a:ext>
          </a:extLst>
        </xdr:cNvPr>
        <xdr:cNvCxnSpPr/>
      </xdr:nvCxnSpPr>
      <xdr:spPr>
        <a:xfrm flipV="1">
          <a:off x="14592300" y="16985444"/>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B9A96ED6-D0EB-47AD-A8EB-4BBDDCA5D5F1}"/>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a:extLst>
            <a:ext uri="{FF2B5EF4-FFF2-40B4-BE49-F238E27FC236}">
              <a16:creationId xmlns:a16="http://schemas.microsoft.com/office/drawing/2014/main" id="{77F89E8B-0650-49C4-9A1F-5DEC57762EBD}"/>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18886</xdr:rowOff>
    </xdr:from>
    <xdr:to>
      <xdr:col>76</xdr:col>
      <xdr:colOff>114300</xdr:colOff>
      <xdr:row>99</xdr:row>
      <xdr:rowOff>22047</xdr:rowOff>
    </xdr:to>
    <xdr:cxnSp macro="">
      <xdr:nvCxnSpPr>
        <xdr:cNvPr id="691" name="直線コネクタ 690">
          <a:extLst>
            <a:ext uri="{FF2B5EF4-FFF2-40B4-BE49-F238E27FC236}">
              <a16:creationId xmlns:a16="http://schemas.microsoft.com/office/drawing/2014/main" id="{CF3A43BA-B627-4008-AF55-B4A467A5995E}"/>
            </a:ext>
          </a:extLst>
        </xdr:cNvPr>
        <xdr:cNvCxnSpPr/>
      </xdr:nvCxnSpPr>
      <xdr:spPr>
        <a:xfrm flipV="1">
          <a:off x="13703300" y="16992436"/>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F737D5FC-1B57-4A5D-8A11-DBBB54C1A471}"/>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3" name="テキスト ボックス 692">
          <a:extLst>
            <a:ext uri="{FF2B5EF4-FFF2-40B4-BE49-F238E27FC236}">
              <a16:creationId xmlns:a16="http://schemas.microsoft.com/office/drawing/2014/main" id="{6A969F9A-0BD7-45B7-9F53-B5E0B676A584}"/>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20523</xdr:rowOff>
    </xdr:from>
    <xdr:to>
      <xdr:col>71</xdr:col>
      <xdr:colOff>177800</xdr:colOff>
      <xdr:row>99</xdr:row>
      <xdr:rowOff>22047</xdr:rowOff>
    </xdr:to>
    <xdr:cxnSp macro="">
      <xdr:nvCxnSpPr>
        <xdr:cNvPr id="694" name="直線コネクタ 693">
          <a:extLst>
            <a:ext uri="{FF2B5EF4-FFF2-40B4-BE49-F238E27FC236}">
              <a16:creationId xmlns:a16="http://schemas.microsoft.com/office/drawing/2014/main" id="{A0AE7579-FB6E-41DE-99BB-71B16EDA3008}"/>
            </a:ext>
          </a:extLst>
        </xdr:cNvPr>
        <xdr:cNvCxnSpPr/>
      </xdr:nvCxnSpPr>
      <xdr:spPr>
        <a:xfrm>
          <a:off x="12814300" y="1699407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8CAD3837-4FC0-4858-8961-1EA6536CBF7C}"/>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6" name="テキスト ボックス 695">
          <a:extLst>
            <a:ext uri="{FF2B5EF4-FFF2-40B4-BE49-F238E27FC236}">
              <a16:creationId xmlns:a16="http://schemas.microsoft.com/office/drawing/2014/main" id="{1F03BB95-0020-4E02-A266-9D30DD3C42C2}"/>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59156BCD-4869-4B77-9AC6-CD9A516546DA}"/>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8" name="テキスト ボックス 697">
          <a:extLst>
            <a:ext uri="{FF2B5EF4-FFF2-40B4-BE49-F238E27FC236}">
              <a16:creationId xmlns:a16="http://schemas.microsoft.com/office/drawing/2014/main" id="{B663F159-E009-4DA4-9F5E-B8D0A85EF66A}"/>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6E8F2FAF-ACB6-41FA-BEA1-5E4F23F79A8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36E005B2-0A84-45B3-916B-556E6C2C4B9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87131AC3-D5DD-41BA-A629-D4B310882BB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A6F07A22-06D0-4E14-B9A4-F9EFD501A4F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D8801993-539D-44D3-90C3-038F9BA1CD3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111361</xdr:rowOff>
    </xdr:from>
    <xdr:to>
      <xdr:col>85</xdr:col>
      <xdr:colOff>177800</xdr:colOff>
      <xdr:row>95</xdr:row>
      <xdr:rowOff>41511</xdr:rowOff>
    </xdr:to>
    <xdr:sp macro="" textlink="">
      <xdr:nvSpPr>
        <xdr:cNvPr id="704" name="楕円 703">
          <a:extLst>
            <a:ext uri="{FF2B5EF4-FFF2-40B4-BE49-F238E27FC236}">
              <a16:creationId xmlns:a16="http://schemas.microsoft.com/office/drawing/2014/main" id="{01ECFB2B-381F-436C-AA26-39C217EB6DBE}"/>
            </a:ext>
          </a:extLst>
        </xdr:cNvPr>
        <xdr:cNvSpPr/>
      </xdr:nvSpPr>
      <xdr:spPr>
        <a:xfrm>
          <a:off x="16268700" y="162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134238</xdr:rowOff>
    </xdr:from>
    <xdr:ext cx="534377" cy="259045"/>
    <xdr:sp macro="" textlink="">
      <xdr:nvSpPr>
        <xdr:cNvPr id="705" name="積立金該当値テキスト">
          <a:extLst>
            <a:ext uri="{FF2B5EF4-FFF2-40B4-BE49-F238E27FC236}">
              <a16:creationId xmlns:a16="http://schemas.microsoft.com/office/drawing/2014/main" id="{512782AD-2F41-4B00-A63B-86033B7FD72F}"/>
            </a:ext>
          </a:extLst>
        </xdr:cNvPr>
        <xdr:cNvSpPr txBox="1"/>
      </xdr:nvSpPr>
      <xdr:spPr>
        <a:xfrm>
          <a:off x="16370300" y="1607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132544</xdr:rowOff>
    </xdr:from>
    <xdr:to>
      <xdr:col>81</xdr:col>
      <xdr:colOff>101600</xdr:colOff>
      <xdr:row>99</xdr:row>
      <xdr:rowOff>62694</xdr:rowOff>
    </xdr:to>
    <xdr:sp macro="" textlink="">
      <xdr:nvSpPr>
        <xdr:cNvPr id="706" name="楕円 705">
          <a:extLst>
            <a:ext uri="{FF2B5EF4-FFF2-40B4-BE49-F238E27FC236}">
              <a16:creationId xmlns:a16="http://schemas.microsoft.com/office/drawing/2014/main" id="{D9562F9F-31F8-487D-A911-AD76BF5F4C6D}"/>
            </a:ext>
          </a:extLst>
        </xdr:cNvPr>
        <xdr:cNvSpPr/>
      </xdr:nvSpPr>
      <xdr:spPr>
        <a:xfrm>
          <a:off x="15430500" y="169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53821</xdr:rowOff>
    </xdr:from>
    <xdr:ext cx="469744" cy="259045"/>
    <xdr:sp macro="" textlink="">
      <xdr:nvSpPr>
        <xdr:cNvPr id="707" name="テキスト ボックス 706">
          <a:extLst>
            <a:ext uri="{FF2B5EF4-FFF2-40B4-BE49-F238E27FC236}">
              <a16:creationId xmlns:a16="http://schemas.microsoft.com/office/drawing/2014/main" id="{45C84AE3-4806-4976-92C5-FBED353FEFDD}"/>
            </a:ext>
          </a:extLst>
        </xdr:cNvPr>
        <xdr:cNvSpPr txBox="1"/>
      </xdr:nvSpPr>
      <xdr:spPr>
        <a:xfrm>
          <a:off x="15246428" y="1702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139536</xdr:rowOff>
    </xdr:from>
    <xdr:to>
      <xdr:col>76</xdr:col>
      <xdr:colOff>165100</xdr:colOff>
      <xdr:row>99</xdr:row>
      <xdr:rowOff>69686</xdr:rowOff>
    </xdr:to>
    <xdr:sp macro="" textlink="">
      <xdr:nvSpPr>
        <xdr:cNvPr id="708" name="楕円 707">
          <a:extLst>
            <a:ext uri="{FF2B5EF4-FFF2-40B4-BE49-F238E27FC236}">
              <a16:creationId xmlns:a16="http://schemas.microsoft.com/office/drawing/2014/main" id="{78D8AB31-FBBE-404B-9C5C-920FCC36DF07}"/>
            </a:ext>
          </a:extLst>
        </xdr:cNvPr>
        <xdr:cNvSpPr/>
      </xdr:nvSpPr>
      <xdr:spPr>
        <a:xfrm>
          <a:off x="14541500" y="169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60813</xdr:rowOff>
    </xdr:from>
    <xdr:ext cx="469744" cy="259045"/>
    <xdr:sp macro="" textlink="">
      <xdr:nvSpPr>
        <xdr:cNvPr id="709" name="テキスト ボックス 708">
          <a:extLst>
            <a:ext uri="{FF2B5EF4-FFF2-40B4-BE49-F238E27FC236}">
              <a16:creationId xmlns:a16="http://schemas.microsoft.com/office/drawing/2014/main" id="{5762E0B3-72C1-47AE-9662-3C84492605C4}"/>
            </a:ext>
          </a:extLst>
        </xdr:cNvPr>
        <xdr:cNvSpPr txBox="1"/>
      </xdr:nvSpPr>
      <xdr:spPr>
        <a:xfrm>
          <a:off x="14357428" y="1703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142697</xdr:rowOff>
    </xdr:from>
    <xdr:to>
      <xdr:col>72</xdr:col>
      <xdr:colOff>38100</xdr:colOff>
      <xdr:row>99</xdr:row>
      <xdr:rowOff>72847</xdr:rowOff>
    </xdr:to>
    <xdr:sp macro="" textlink="">
      <xdr:nvSpPr>
        <xdr:cNvPr id="710" name="楕円 709">
          <a:extLst>
            <a:ext uri="{FF2B5EF4-FFF2-40B4-BE49-F238E27FC236}">
              <a16:creationId xmlns:a16="http://schemas.microsoft.com/office/drawing/2014/main" id="{71EB2428-0D42-4AD3-A339-86383928CAEE}"/>
            </a:ext>
          </a:extLst>
        </xdr:cNvPr>
        <xdr:cNvSpPr/>
      </xdr:nvSpPr>
      <xdr:spPr>
        <a:xfrm>
          <a:off x="13652500" y="169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63974</xdr:rowOff>
    </xdr:from>
    <xdr:ext cx="469744" cy="259045"/>
    <xdr:sp macro="" textlink="">
      <xdr:nvSpPr>
        <xdr:cNvPr id="711" name="テキスト ボックス 710">
          <a:extLst>
            <a:ext uri="{FF2B5EF4-FFF2-40B4-BE49-F238E27FC236}">
              <a16:creationId xmlns:a16="http://schemas.microsoft.com/office/drawing/2014/main" id="{A907007A-A94E-400D-9A6C-C4B7E94F1FE0}"/>
            </a:ext>
          </a:extLst>
        </xdr:cNvPr>
        <xdr:cNvSpPr txBox="1"/>
      </xdr:nvSpPr>
      <xdr:spPr>
        <a:xfrm>
          <a:off x="13468428" y="1703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141173</xdr:rowOff>
    </xdr:from>
    <xdr:to>
      <xdr:col>67</xdr:col>
      <xdr:colOff>101600</xdr:colOff>
      <xdr:row>99</xdr:row>
      <xdr:rowOff>71323</xdr:rowOff>
    </xdr:to>
    <xdr:sp macro="" textlink="">
      <xdr:nvSpPr>
        <xdr:cNvPr id="712" name="楕円 711">
          <a:extLst>
            <a:ext uri="{FF2B5EF4-FFF2-40B4-BE49-F238E27FC236}">
              <a16:creationId xmlns:a16="http://schemas.microsoft.com/office/drawing/2014/main" id="{9F82BA65-D494-4350-B802-5444127B792F}"/>
            </a:ext>
          </a:extLst>
        </xdr:cNvPr>
        <xdr:cNvSpPr/>
      </xdr:nvSpPr>
      <xdr:spPr>
        <a:xfrm>
          <a:off x="12763500" y="1694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62450</xdr:rowOff>
    </xdr:from>
    <xdr:ext cx="469744" cy="259045"/>
    <xdr:sp macro="" textlink="">
      <xdr:nvSpPr>
        <xdr:cNvPr id="713" name="テキスト ボックス 712">
          <a:extLst>
            <a:ext uri="{FF2B5EF4-FFF2-40B4-BE49-F238E27FC236}">
              <a16:creationId xmlns:a16="http://schemas.microsoft.com/office/drawing/2014/main" id="{1B6BDE74-C471-4BED-A19C-0DB7EA62A797}"/>
            </a:ext>
          </a:extLst>
        </xdr:cNvPr>
        <xdr:cNvSpPr txBox="1"/>
      </xdr:nvSpPr>
      <xdr:spPr>
        <a:xfrm>
          <a:off x="12579428" y="1703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255B5DB1-0D07-4284-9F6B-2F6DD649DDC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DDEAFBE8-F5B8-452D-B237-BAED70F13C4D}"/>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812538E5-B77D-47C6-8AD3-91FCD34FB35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F2A99D4-9AD9-49F0-841D-5ACD0E6C8B4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212D31F2-D600-483E-8E1D-095B6E313C8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BA76CA33-A85C-4817-9418-A5389AD4B75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7559D73A-EE91-4AF5-9F98-B4B34FF6515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48436CAE-C847-4987-9743-73913ECD4BE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C3DCE019-CE05-42D8-8CCA-6BDEB7D5AC8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7DA6E058-6C6E-4D5A-B537-2827B4EE02E9}"/>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1A57181C-DB5A-4B02-9B03-F813244D9816}"/>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944D745-ED00-45DF-86DE-C05A2B4EA58B}"/>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D10822C5-A714-48F0-81FF-B52CC1653EB6}"/>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81F76CFA-0C38-441E-BAD3-50E118EF5CAD}"/>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8B425E7E-84EC-4670-ADEE-270FE2309934}"/>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636C0200-D97E-4FD3-B10E-6C933DA7059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CB2BA9E1-A2E3-4BF1-94E3-599F6C3DF58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FC42C1B7-7EB1-40E9-80B5-3EB1256095B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7605A5C0-4F1A-4441-A368-51FE9D56505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791BF490-223E-4533-BCDF-2421FB1C4386}"/>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D9969737-483B-41ED-A051-1B1CA18F562B}"/>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CC7D814B-2969-498C-9532-F47C4ACEE32A}"/>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DEC2D31C-AD8C-4937-A247-FB052342E5CF}"/>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89AABEE8-E22D-4EF4-81AF-0096099A8FEC}"/>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84D87F-BB22-49AF-B704-B86AB2F89D4D}"/>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a:extLst>
            <a:ext uri="{FF2B5EF4-FFF2-40B4-BE49-F238E27FC236}">
              <a16:creationId xmlns:a16="http://schemas.microsoft.com/office/drawing/2014/main" id="{2B3549CE-F530-4F6A-977A-7C4E7D21CC05}"/>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BAF0AD7F-C53E-4593-AB1F-C19FFC75A3D3}"/>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1112</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D52C000D-7AE6-4B52-AA84-C07A074AE863}"/>
            </a:ext>
          </a:extLst>
        </xdr:cNvPr>
        <xdr:cNvCxnSpPr/>
      </xdr:nvCxnSpPr>
      <xdr:spPr>
        <a:xfrm>
          <a:off x="20434300" y="6516212"/>
          <a:ext cx="889000"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4C6B99AF-2F7C-4005-9275-61AD3A5CA40C}"/>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3" name="テキスト ボックス 742">
          <a:extLst>
            <a:ext uri="{FF2B5EF4-FFF2-40B4-BE49-F238E27FC236}">
              <a16:creationId xmlns:a16="http://schemas.microsoft.com/office/drawing/2014/main" id="{D0F1D48A-D4B8-428B-BDDD-B02FA1B17447}"/>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133871</xdr:rowOff>
    </xdr:from>
    <xdr:to>
      <xdr:col>107</xdr:col>
      <xdr:colOff>50800</xdr:colOff>
      <xdr:row>38</xdr:row>
      <xdr:rowOff>1112</xdr:rowOff>
    </xdr:to>
    <xdr:cxnSp macro="">
      <xdr:nvCxnSpPr>
        <xdr:cNvPr id="744" name="直線コネクタ 743">
          <a:extLst>
            <a:ext uri="{FF2B5EF4-FFF2-40B4-BE49-F238E27FC236}">
              <a16:creationId xmlns:a16="http://schemas.microsoft.com/office/drawing/2014/main" id="{5DA9BDEC-5129-4805-A3AE-81172C6FB2DE}"/>
            </a:ext>
          </a:extLst>
        </xdr:cNvPr>
        <xdr:cNvCxnSpPr/>
      </xdr:nvCxnSpPr>
      <xdr:spPr>
        <a:xfrm>
          <a:off x="19545300" y="6477521"/>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871545E9-52C4-43DB-B39D-C9ADC9C553AA}"/>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6" name="テキスト ボックス 745">
          <a:extLst>
            <a:ext uri="{FF2B5EF4-FFF2-40B4-BE49-F238E27FC236}">
              <a16:creationId xmlns:a16="http://schemas.microsoft.com/office/drawing/2014/main" id="{28E45DEA-4805-4174-9765-5B7556EDDBEC}"/>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133871</xdr:rowOff>
    </xdr:from>
    <xdr:to>
      <xdr:col>102</xdr:col>
      <xdr:colOff>114300</xdr:colOff>
      <xdr:row>37</xdr:row>
      <xdr:rowOff>147129</xdr:rowOff>
    </xdr:to>
    <xdr:cxnSp macro="">
      <xdr:nvCxnSpPr>
        <xdr:cNvPr id="747" name="直線コネクタ 746">
          <a:extLst>
            <a:ext uri="{FF2B5EF4-FFF2-40B4-BE49-F238E27FC236}">
              <a16:creationId xmlns:a16="http://schemas.microsoft.com/office/drawing/2014/main" id="{663581CC-BB79-4737-9F0E-B4E2B3486E9C}"/>
            </a:ext>
          </a:extLst>
        </xdr:cNvPr>
        <xdr:cNvCxnSpPr/>
      </xdr:nvCxnSpPr>
      <xdr:spPr>
        <a:xfrm flipV="1">
          <a:off x="18656300" y="6477521"/>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645883B0-C244-44F8-A4CE-025C216CC628}"/>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9" name="テキスト ボックス 748">
          <a:extLst>
            <a:ext uri="{FF2B5EF4-FFF2-40B4-BE49-F238E27FC236}">
              <a16:creationId xmlns:a16="http://schemas.microsoft.com/office/drawing/2014/main" id="{44A000D3-9C1B-420E-9E97-F9F0404E578C}"/>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8041397C-2053-4740-BC68-1EC176FD9725}"/>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1" name="テキスト ボックス 750">
          <a:extLst>
            <a:ext uri="{FF2B5EF4-FFF2-40B4-BE49-F238E27FC236}">
              <a16:creationId xmlns:a16="http://schemas.microsoft.com/office/drawing/2014/main" id="{FDB74F80-D280-402F-AEE3-6F85140EC1DA}"/>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53A0E175-03B6-40F5-9966-F282AD281F2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A520E6EF-84C4-404D-937E-3AC488876FF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CF4BDFBD-536C-4CC0-BE10-80F6951C5E9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5CCBC636-6369-437C-860E-AEDAA040B02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27427101-EE55-4787-A937-D909133C650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47118339-3850-4319-B2C7-21C91496FD9B}"/>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8" name="投資及び出資金該当値テキスト">
          <a:extLst>
            <a:ext uri="{FF2B5EF4-FFF2-40B4-BE49-F238E27FC236}">
              <a16:creationId xmlns:a16="http://schemas.microsoft.com/office/drawing/2014/main" id="{2270234B-4941-40D7-BBA5-1EC8E2654135}"/>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89CE9642-DCDD-43B5-BE8F-6B131E5D03DC}"/>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78E058AE-52B0-41C9-AD8C-94D2D6182483}"/>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121761</xdr:rowOff>
    </xdr:from>
    <xdr:to>
      <xdr:col>107</xdr:col>
      <xdr:colOff>101600</xdr:colOff>
      <xdr:row>38</xdr:row>
      <xdr:rowOff>51912</xdr:rowOff>
    </xdr:to>
    <xdr:sp macro="" textlink="">
      <xdr:nvSpPr>
        <xdr:cNvPr id="761" name="楕円 760">
          <a:extLst>
            <a:ext uri="{FF2B5EF4-FFF2-40B4-BE49-F238E27FC236}">
              <a16:creationId xmlns:a16="http://schemas.microsoft.com/office/drawing/2014/main" id="{8FE73193-046D-4D39-BD0A-1C4B35C98292}"/>
            </a:ext>
          </a:extLst>
        </xdr:cNvPr>
        <xdr:cNvSpPr/>
      </xdr:nvSpPr>
      <xdr:spPr>
        <a:xfrm>
          <a:off x="20383500" y="6465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43039</xdr:rowOff>
    </xdr:from>
    <xdr:ext cx="378565" cy="259045"/>
    <xdr:sp macro="" textlink="">
      <xdr:nvSpPr>
        <xdr:cNvPr id="762" name="テキスト ボックス 761">
          <a:extLst>
            <a:ext uri="{FF2B5EF4-FFF2-40B4-BE49-F238E27FC236}">
              <a16:creationId xmlns:a16="http://schemas.microsoft.com/office/drawing/2014/main" id="{7F76F801-0943-43AF-96FF-46BB5A32A497}"/>
            </a:ext>
          </a:extLst>
        </xdr:cNvPr>
        <xdr:cNvSpPr txBox="1"/>
      </xdr:nvSpPr>
      <xdr:spPr>
        <a:xfrm>
          <a:off x="2024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83071</xdr:rowOff>
    </xdr:from>
    <xdr:to>
      <xdr:col>102</xdr:col>
      <xdr:colOff>165100</xdr:colOff>
      <xdr:row>38</xdr:row>
      <xdr:rowOff>13221</xdr:rowOff>
    </xdr:to>
    <xdr:sp macro="" textlink="">
      <xdr:nvSpPr>
        <xdr:cNvPr id="763" name="楕円 762">
          <a:extLst>
            <a:ext uri="{FF2B5EF4-FFF2-40B4-BE49-F238E27FC236}">
              <a16:creationId xmlns:a16="http://schemas.microsoft.com/office/drawing/2014/main" id="{A1C8733A-D7CA-4305-99CA-836A4628BDF8}"/>
            </a:ext>
          </a:extLst>
        </xdr:cNvPr>
        <xdr:cNvSpPr/>
      </xdr:nvSpPr>
      <xdr:spPr>
        <a:xfrm>
          <a:off x="19494500" y="64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4348</xdr:rowOff>
    </xdr:from>
    <xdr:ext cx="469744" cy="259045"/>
    <xdr:sp macro="" textlink="">
      <xdr:nvSpPr>
        <xdr:cNvPr id="764" name="テキスト ボックス 763">
          <a:extLst>
            <a:ext uri="{FF2B5EF4-FFF2-40B4-BE49-F238E27FC236}">
              <a16:creationId xmlns:a16="http://schemas.microsoft.com/office/drawing/2014/main" id="{9B009EDE-AC1C-49AE-8B62-AAD7649A1689}"/>
            </a:ext>
          </a:extLst>
        </xdr:cNvPr>
        <xdr:cNvSpPr txBox="1"/>
      </xdr:nvSpPr>
      <xdr:spPr>
        <a:xfrm>
          <a:off x="19310428" y="651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96329</xdr:rowOff>
    </xdr:from>
    <xdr:to>
      <xdr:col>98</xdr:col>
      <xdr:colOff>38100</xdr:colOff>
      <xdr:row>38</xdr:row>
      <xdr:rowOff>26479</xdr:rowOff>
    </xdr:to>
    <xdr:sp macro="" textlink="">
      <xdr:nvSpPr>
        <xdr:cNvPr id="765" name="楕円 764">
          <a:extLst>
            <a:ext uri="{FF2B5EF4-FFF2-40B4-BE49-F238E27FC236}">
              <a16:creationId xmlns:a16="http://schemas.microsoft.com/office/drawing/2014/main" id="{8DC916A2-0627-4724-B7DE-DC749C9BF6C9}"/>
            </a:ext>
          </a:extLst>
        </xdr:cNvPr>
        <xdr:cNvSpPr/>
      </xdr:nvSpPr>
      <xdr:spPr>
        <a:xfrm>
          <a:off x="18605500" y="64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17607</xdr:rowOff>
    </xdr:from>
    <xdr:ext cx="378565" cy="259045"/>
    <xdr:sp macro="" textlink="">
      <xdr:nvSpPr>
        <xdr:cNvPr id="766" name="テキスト ボックス 765">
          <a:extLst>
            <a:ext uri="{FF2B5EF4-FFF2-40B4-BE49-F238E27FC236}">
              <a16:creationId xmlns:a16="http://schemas.microsoft.com/office/drawing/2014/main" id="{3EA6CD70-42BB-47D7-84D7-20935125FE1E}"/>
            </a:ext>
          </a:extLst>
        </xdr:cNvPr>
        <xdr:cNvSpPr txBox="1"/>
      </xdr:nvSpPr>
      <xdr:spPr>
        <a:xfrm>
          <a:off x="18467017" y="653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AC51BDEC-4515-451E-8C69-A0D21DF9795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9858D165-708A-412F-AF63-CB4FA7D4EE9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719B2B03-B483-484A-A376-15231A7184C7}"/>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47592F28-66FA-4ED3-878E-66BFE54EB6A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6AC4CF64-0BC2-49F2-B7D4-59EA8AF9CF3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D5E90773-937E-420E-9692-FCC63EFF3AA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7B1E7745-3B85-47E1-9EEC-4F18222B3F0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3A7CF7C3-17EF-4FE8-8396-849ADF9860D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C2280B7-6DEB-4A3A-ADDD-61A17D6AFFD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B2E27D34-9E5E-4458-A45F-C7F99C05285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450F3F31-8E48-4E4C-BC84-A3B06777043E}"/>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F314F325-737E-4C83-B814-A30B6FF81B42}"/>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3DC1F465-18EA-441E-A0E0-CF5ED3D11F82}"/>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B737D876-E241-4B7F-9689-4D5221CB77F5}"/>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821E6BB-5E06-413A-908F-837A137C14D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6EF3A3EB-088D-4F1C-A398-DD63479813F9}"/>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389E187F-BA42-45E1-9A9D-88586DCF3C7B}"/>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37D7F14F-67D4-4968-80E7-09B5063D763D}"/>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1E98D69-9292-4322-B21E-A804ACDCFE49}"/>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D8C0CE75-4FBA-40CC-BFA3-6172E325A235}"/>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424381A3-A543-4112-A6BD-D4FFD7A289A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20A70720-D127-4542-8F6E-19D1A7F05D2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F22D9A3F-091E-4949-8B9C-956EE521B89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E1CBDF06-EF86-422C-B3C2-14CBB8E66974}"/>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F9138253-1B3E-4B5E-A0F3-6D471CEA1AC1}"/>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FD840EF0-5BBF-4F6A-9FAF-511C40CF4F6A}"/>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CF8CFD51-6006-4826-8EF5-4FD9E077B678}"/>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FE2B7745-0883-4E74-80A0-953D1917496A}"/>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146596</xdr:rowOff>
    </xdr:from>
    <xdr:to>
      <xdr:col>116</xdr:col>
      <xdr:colOff>63500</xdr:colOff>
      <xdr:row>58</xdr:row>
      <xdr:rowOff>147472</xdr:rowOff>
    </xdr:to>
    <xdr:cxnSp macro="">
      <xdr:nvCxnSpPr>
        <xdr:cNvPr id="795" name="直線コネクタ 794">
          <a:extLst>
            <a:ext uri="{FF2B5EF4-FFF2-40B4-BE49-F238E27FC236}">
              <a16:creationId xmlns:a16="http://schemas.microsoft.com/office/drawing/2014/main" id="{63B9C424-1613-4657-B4E5-5D731C912BA1}"/>
            </a:ext>
          </a:extLst>
        </xdr:cNvPr>
        <xdr:cNvCxnSpPr/>
      </xdr:nvCxnSpPr>
      <xdr:spPr>
        <a:xfrm flipV="1">
          <a:off x="21323300" y="1009069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a:extLst>
            <a:ext uri="{FF2B5EF4-FFF2-40B4-BE49-F238E27FC236}">
              <a16:creationId xmlns:a16="http://schemas.microsoft.com/office/drawing/2014/main" id="{2732F8FE-48BB-4FDE-995B-1BEE1377BF9A}"/>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D376E393-CE53-4EA3-90C8-901FAC25932B}"/>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145491</xdr:rowOff>
    </xdr:from>
    <xdr:to>
      <xdr:col>111</xdr:col>
      <xdr:colOff>177800</xdr:colOff>
      <xdr:row>58</xdr:row>
      <xdr:rowOff>147472</xdr:rowOff>
    </xdr:to>
    <xdr:cxnSp macro="">
      <xdr:nvCxnSpPr>
        <xdr:cNvPr id="798" name="直線コネクタ 797">
          <a:extLst>
            <a:ext uri="{FF2B5EF4-FFF2-40B4-BE49-F238E27FC236}">
              <a16:creationId xmlns:a16="http://schemas.microsoft.com/office/drawing/2014/main" id="{B774DEAE-D2D2-4A59-88F5-541A375AD347}"/>
            </a:ext>
          </a:extLst>
        </xdr:cNvPr>
        <xdr:cNvCxnSpPr/>
      </xdr:nvCxnSpPr>
      <xdr:spPr>
        <a:xfrm>
          <a:off x="20434300" y="1008959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B4BD414A-D932-4879-B0D0-7B248443851A}"/>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a:extLst>
            <a:ext uri="{FF2B5EF4-FFF2-40B4-BE49-F238E27FC236}">
              <a16:creationId xmlns:a16="http://schemas.microsoft.com/office/drawing/2014/main" id="{1B453A9A-A0AA-41F5-8151-B7A8A05C7E76}"/>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124460</xdr:rowOff>
    </xdr:from>
    <xdr:to>
      <xdr:col>107</xdr:col>
      <xdr:colOff>50800</xdr:colOff>
      <xdr:row>58</xdr:row>
      <xdr:rowOff>145491</xdr:rowOff>
    </xdr:to>
    <xdr:cxnSp macro="">
      <xdr:nvCxnSpPr>
        <xdr:cNvPr id="801" name="直線コネクタ 800">
          <a:extLst>
            <a:ext uri="{FF2B5EF4-FFF2-40B4-BE49-F238E27FC236}">
              <a16:creationId xmlns:a16="http://schemas.microsoft.com/office/drawing/2014/main" id="{AB58B2A0-D1F0-4B8F-926B-7773CBD7A61A}"/>
            </a:ext>
          </a:extLst>
        </xdr:cNvPr>
        <xdr:cNvCxnSpPr/>
      </xdr:nvCxnSpPr>
      <xdr:spPr>
        <a:xfrm>
          <a:off x="19545300" y="1006856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6A55FC82-7500-47A2-9AE6-9AEC2E1CCBFB}"/>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a:extLst>
            <a:ext uri="{FF2B5EF4-FFF2-40B4-BE49-F238E27FC236}">
              <a16:creationId xmlns:a16="http://schemas.microsoft.com/office/drawing/2014/main" id="{7B451A00-D996-412B-9C3E-5F31EE39036B}"/>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111887</xdr:rowOff>
    </xdr:from>
    <xdr:to>
      <xdr:col>102</xdr:col>
      <xdr:colOff>114300</xdr:colOff>
      <xdr:row>58</xdr:row>
      <xdr:rowOff>124460</xdr:rowOff>
    </xdr:to>
    <xdr:cxnSp macro="">
      <xdr:nvCxnSpPr>
        <xdr:cNvPr id="804" name="直線コネクタ 803">
          <a:extLst>
            <a:ext uri="{FF2B5EF4-FFF2-40B4-BE49-F238E27FC236}">
              <a16:creationId xmlns:a16="http://schemas.microsoft.com/office/drawing/2014/main" id="{74DBF984-0630-49B9-9DD6-39A1E5614AD8}"/>
            </a:ext>
          </a:extLst>
        </xdr:cNvPr>
        <xdr:cNvCxnSpPr/>
      </xdr:nvCxnSpPr>
      <xdr:spPr>
        <a:xfrm>
          <a:off x="18656300" y="1005598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23F10F02-DA2D-43A0-9E52-1665C689FA95}"/>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a:extLst>
            <a:ext uri="{FF2B5EF4-FFF2-40B4-BE49-F238E27FC236}">
              <a16:creationId xmlns:a16="http://schemas.microsoft.com/office/drawing/2014/main" id="{3278ABBB-517F-4829-8720-623CD2483C96}"/>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2E8C6EE4-0A87-40BC-9372-438B26C6DA86}"/>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a:extLst>
            <a:ext uri="{FF2B5EF4-FFF2-40B4-BE49-F238E27FC236}">
              <a16:creationId xmlns:a16="http://schemas.microsoft.com/office/drawing/2014/main" id="{936F49DA-268F-47B9-A85B-AE7A0FFB4496}"/>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D7BABD65-2DBB-4F77-A2FC-910E45650FC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6B41CCED-9A9E-4133-8CB7-6DF0C55CBD7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DECE710D-1DE3-45C3-81A2-F6CD7094CB2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FECF9352-5E45-41F3-AB8B-2E20F8F457A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6E99C396-15A4-492C-B7F3-FD747E303E9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95796</xdr:rowOff>
    </xdr:from>
    <xdr:to>
      <xdr:col>116</xdr:col>
      <xdr:colOff>114300</xdr:colOff>
      <xdr:row>59</xdr:row>
      <xdr:rowOff>25946</xdr:rowOff>
    </xdr:to>
    <xdr:sp macro="" textlink="">
      <xdr:nvSpPr>
        <xdr:cNvPr id="814" name="楕円 813">
          <a:extLst>
            <a:ext uri="{FF2B5EF4-FFF2-40B4-BE49-F238E27FC236}">
              <a16:creationId xmlns:a16="http://schemas.microsoft.com/office/drawing/2014/main" id="{6F88F028-F08D-4BCD-89B2-12EE8203CC5A}"/>
            </a:ext>
          </a:extLst>
        </xdr:cNvPr>
        <xdr:cNvSpPr/>
      </xdr:nvSpPr>
      <xdr:spPr>
        <a:xfrm>
          <a:off x="22110700" y="100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10723</xdr:rowOff>
    </xdr:from>
    <xdr:ext cx="469744" cy="259045"/>
    <xdr:sp macro="" textlink="">
      <xdr:nvSpPr>
        <xdr:cNvPr id="815" name="貸付金該当値テキスト">
          <a:extLst>
            <a:ext uri="{FF2B5EF4-FFF2-40B4-BE49-F238E27FC236}">
              <a16:creationId xmlns:a16="http://schemas.microsoft.com/office/drawing/2014/main" id="{9A0A7AFB-0FD0-4818-97A0-4E70B6032D54}"/>
            </a:ext>
          </a:extLst>
        </xdr:cNvPr>
        <xdr:cNvSpPr txBox="1"/>
      </xdr:nvSpPr>
      <xdr:spPr>
        <a:xfrm>
          <a:off x="22212300" y="995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96672</xdr:rowOff>
    </xdr:from>
    <xdr:to>
      <xdr:col>112</xdr:col>
      <xdr:colOff>38100</xdr:colOff>
      <xdr:row>59</xdr:row>
      <xdr:rowOff>26822</xdr:rowOff>
    </xdr:to>
    <xdr:sp macro="" textlink="">
      <xdr:nvSpPr>
        <xdr:cNvPr id="816" name="楕円 815">
          <a:extLst>
            <a:ext uri="{FF2B5EF4-FFF2-40B4-BE49-F238E27FC236}">
              <a16:creationId xmlns:a16="http://schemas.microsoft.com/office/drawing/2014/main" id="{25FFCD98-D95D-48A1-A34F-21B8945C7AF2}"/>
            </a:ext>
          </a:extLst>
        </xdr:cNvPr>
        <xdr:cNvSpPr/>
      </xdr:nvSpPr>
      <xdr:spPr>
        <a:xfrm>
          <a:off x="21272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17949</xdr:rowOff>
    </xdr:from>
    <xdr:ext cx="469744" cy="259045"/>
    <xdr:sp macro="" textlink="">
      <xdr:nvSpPr>
        <xdr:cNvPr id="817" name="テキスト ボックス 816">
          <a:extLst>
            <a:ext uri="{FF2B5EF4-FFF2-40B4-BE49-F238E27FC236}">
              <a16:creationId xmlns:a16="http://schemas.microsoft.com/office/drawing/2014/main" id="{F8D9831C-55CE-4D1B-A6C9-84E8B6C008BB}"/>
            </a:ext>
          </a:extLst>
        </xdr:cNvPr>
        <xdr:cNvSpPr txBox="1"/>
      </xdr:nvSpPr>
      <xdr:spPr>
        <a:xfrm>
          <a:off x="21088428"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94691</xdr:rowOff>
    </xdr:from>
    <xdr:to>
      <xdr:col>107</xdr:col>
      <xdr:colOff>101600</xdr:colOff>
      <xdr:row>59</xdr:row>
      <xdr:rowOff>24841</xdr:rowOff>
    </xdr:to>
    <xdr:sp macro="" textlink="">
      <xdr:nvSpPr>
        <xdr:cNvPr id="818" name="楕円 817">
          <a:extLst>
            <a:ext uri="{FF2B5EF4-FFF2-40B4-BE49-F238E27FC236}">
              <a16:creationId xmlns:a16="http://schemas.microsoft.com/office/drawing/2014/main" id="{5E0547A6-CF49-40BC-972D-0D64C4E17A2E}"/>
            </a:ext>
          </a:extLst>
        </xdr:cNvPr>
        <xdr:cNvSpPr/>
      </xdr:nvSpPr>
      <xdr:spPr>
        <a:xfrm>
          <a:off x="20383500" y="100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15968</xdr:rowOff>
    </xdr:from>
    <xdr:ext cx="469744" cy="259045"/>
    <xdr:sp macro="" textlink="">
      <xdr:nvSpPr>
        <xdr:cNvPr id="819" name="テキスト ボックス 818">
          <a:extLst>
            <a:ext uri="{FF2B5EF4-FFF2-40B4-BE49-F238E27FC236}">
              <a16:creationId xmlns:a16="http://schemas.microsoft.com/office/drawing/2014/main" id="{615DE1C4-417F-4E1F-A089-194E88FB1B1D}"/>
            </a:ext>
          </a:extLst>
        </xdr:cNvPr>
        <xdr:cNvSpPr txBox="1"/>
      </xdr:nvSpPr>
      <xdr:spPr>
        <a:xfrm>
          <a:off x="20199428" y="1013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73660</xdr:rowOff>
    </xdr:from>
    <xdr:to>
      <xdr:col>102</xdr:col>
      <xdr:colOff>165100</xdr:colOff>
      <xdr:row>59</xdr:row>
      <xdr:rowOff>3810</xdr:rowOff>
    </xdr:to>
    <xdr:sp macro="" textlink="">
      <xdr:nvSpPr>
        <xdr:cNvPr id="820" name="楕円 819">
          <a:extLst>
            <a:ext uri="{FF2B5EF4-FFF2-40B4-BE49-F238E27FC236}">
              <a16:creationId xmlns:a16="http://schemas.microsoft.com/office/drawing/2014/main" id="{EFE3875D-E49C-422F-BDE0-AB37331BB9A2}"/>
            </a:ext>
          </a:extLst>
        </xdr:cNvPr>
        <xdr:cNvSpPr/>
      </xdr:nvSpPr>
      <xdr:spPr>
        <a:xfrm>
          <a:off x="19494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166387</xdr:rowOff>
    </xdr:from>
    <xdr:ext cx="469744" cy="259045"/>
    <xdr:sp macro="" textlink="">
      <xdr:nvSpPr>
        <xdr:cNvPr id="821" name="テキスト ボックス 820">
          <a:extLst>
            <a:ext uri="{FF2B5EF4-FFF2-40B4-BE49-F238E27FC236}">
              <a16:creationId xmlns:a16="http://schemas.microsoft.com/office/drawing/2014/main" id="{EDDA718B-6571-47DD-B545-5F4EC44E77AA}"/>
            </a:ext>
          </a:extLst>
        </xdr:cNvPr>
        <xdr:cNvSpPr txBox="1"/>
      </xdr:nvSpPr>
      <xdr:spPr>
        <a:xfrm>
          <a:off x="19310428"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61087</xdr:rowOff>
    </xdr:from>
    <xdr:to>
      <xdr:col>98</xdr:col>
      <xdr:colOff>38100</xdr:colOff>
      <xdr:row>58</xdr:row>
      <xdr:rowOff>162687</xdr:rowOff>
    </xdr:to>
    <xdr:sp macro="" textlink="">
      <xdr:nvSpPr>
        <xdr:cNvPr id="822" name="楕円 821">
          <a:extLst>
            <a:ext uri="{FF2B5EF4-FFF2-40B4-BE49-F238E27FC236}">
              <a16:creationId xmlns:a16="http://schemas.microsoft.com/office/drawing/2014/main" id="{3D9032B6-1955-4729-ADBF-CAC777C34220}"/>
            </a:ext>
          </a:extLst>
        </xdr:cNvPr>
        <xdr:cNvSpPr/>
      </xdr:nvSpPr>
      <xdr:spPr>
        <a:xfrm>
          <a:off x="18605500" y="100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153814</xdr:rowOff>
    </xdr:from>
    <xdr:ext cx="469744" cy="259045"/>
    <xdr:sp macro="" textlink="">
      <xdr:nvSpPr>
        <xdr:cNvPr id="823" name="テキスト ボックス 822">
          <a:extLst>
            <a:ext uri="{FF2B5EF4-FFF2-40B4-BE49-F238E27FC236}">
              <a16:creationId xmlns:a16="http://schemas.microsoft.com/office/drawing/2014/main" id="{C9669BE7-FC4F-45F4-A1B2-7DE38447D375}"/>
            </a:ext>
          </a:extLst>
        </xdr:cNvPr>
        <xdr:cNvSpPr txBox="1"/>
      </xdr:nvSpPr>
      <xdr:spPr>
        <a:xfrm>
          <a:off x="18421428"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2CF7B859-F175-41CF-9390-9B45838FEC99}"/>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877F4CC8-6EF1-4A63-AF00-1E79B82001CA}"/>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D99160B7-DE13-48C7-803C-2D1E0F7CDC5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7FA182D9-701C-4D3C-A1D7-0E0457F322E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A8E6CE10-4198-42E1-860E-BB99544F5991}"/>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7F98AB7A-80C6-40B3-8C70-1DC3F90D7E9A}"/>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394A28A4-E009-486B-A46B-74D8BA862B2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98E8E132-A57A-434D-869F-88BA620BDE6D}"/>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FB4B7B2B-1488-4DF0-8036-01F699D3D8D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C56FDA1F-7BA5-4FA8-990D-FD09AE365BC3}"/>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25DEEB83-6CAB-45F1-B223-2D8571ED5CA6}"/>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10093A3B-7601-40D8-B149-0E2071733CEC}"/>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265619DC-61CA-467B-BAD8-3D7A07DA367D}"/>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D72106E1-695E-4C60-A8DB-27EBDDF0A792}"/>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46594326-B269-4EF8-8320-C166CE07E3CB}"/>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DDEFB3FA-BA53-4A78-9D05-73B26BA96731}"/>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21A4807-7B95-4E03-AC7B-2B0532038EF2}"/>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E93C8B66-2345-4260-AC0F-5D6BEAC68077}"/>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1BF88F99-BE29-43A1-9418-A71FA594DD87}"/>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C1B3B7C9-90D3-45F0-A4CE-8449C22FF5C8}"/>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172F1285-F986-46DF-BFC3-B6F9E1019D72}"/>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19E0CB69-7EAA-4AA3-849F-9F620742D92A}"/>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9B91D68-BE32-44A7-8A59-57B160932A5F}"/>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F64A10A3-98D3-42A5-92B9-A18DB966FF55}"/>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244252B6-8D18-4A46-96EB-2BBE972754CA}"/>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C722068F-CCCB-4F13-9F58-E2AD870C74B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B9BE5100-2628-4740-84DC-AE6E3FED96AA}"/>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F43084D7-6292-40E0-B246-EFC2EDA06BB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E7AFFE9D-B112-4088-9871-585478E4A2FE}"/>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76346399-1491-4A5D-A465-0AD87C25AD56}"/>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190C6769-B869-4CD1-9F42-77E090DB619D}"/>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75F602FC-7335-4111-87CD-F3ADBD301165}"/>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335719F6-CDF4-4197-B2DD-62D6C15B8817}"/>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160360</xdr:rowOff>
    </xdr:from>
    <xdr:to>
      <xdr:col>116</xdr:col>
      <xdr:colOff>63500</xdr:colOff>
      <xdr:row>75</xdr:row>
      <xdr:rowOff>226</xdr:rowOff>
    </xdr:to>
    <xdr:cxnSp macro="">
      <xdr:nvCxnSpPr>
        <xdr:cNvPr id="857" name="直線コネクタ 856">
          <a:extLst>
            <a:ext uri="{FF2B5EF4-FFF2-40B4-BE49-F238E27FC236}">
              <a16:creationId xmlns:a16="http://schemas.microsoft.com/office/drawing/2014/main" id="{A11F23AF-A7D1-4D97-843E-860C6DC31F81}"/>
            </a:ext>
          </a:extLst>
        </xdr:cNvPr>
        <xdr:cNvCxnSpPr/>
      </xdr:nvCxnSpPr>
      <xdr:spPr>
        <a:xfrm>
          <a:off x="21323300" y="12847660"/>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93A0D943-236B-4DD0-BAAD-C9D52784EDFF}"/>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CB8D063-690F-4180-AA7F-5566F1BE09E7}"/>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511</xdr:rowOff>
    </xdr:from>
    <xdr:to>
      <xdr:col>111</xdr:col>
      <xdr:colOff>177800</xdr:colOff>
      <xdr:row>74</xdr:row>
      <xdr:rowOff>160360</xdr:rowOff>
    </xdr:to>
    <xdr:cxnSp macro="">
      <xdr:nvCxnSpPr>
        <xdr:cNvPr id="860" name="直線コネクタ 859">
          <a:extLst>
            <a:ext uri="{FF2B5EF4-FFF2-40B4-BE49-F238E27FC236}">
              <a16:creationId xmlns:a16="http://schemas.microsoft.com/office/drawing/2014/main" id="{AC522650-4B17-4D60-8A9E-B82435D0C043}"/>
            </a:ext>
          </a:extLst>
        </xdr:cNvPr>
        <xdr:cNvCxnSpPr/>
      </xdr:nvCxnSpPr>
      <xdr:spPr>
        <a:xfrm>
          <a:off x="20434300" y="12687811"/>
          <a:ext cx="889000" cy="1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D930B645-4A91-421D-B70F-E684BE721353}"/>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a:extLst>
            <a:ext uri="{FF2B5EF4-FFF2-40B4-BE49-F238E27FC236}">
              <a16:creationId xmlns:a16="http://schemas.microsoft.com/office/drawing/2014/main" id="{ED8E1CEA-7690-4FEB-A438-69DD454A360D}"/>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511</xdr:rowOff>
    </xdr:from>
    <xdr:to>
      <xdr:col>107</xdr:col>
      <xdr:colOff>50800</xdr:colOff>
      <xdr:row>74</xdr:row>
      <xdr:rowOff>24229</xdr:rowOff>
    </xdr:to>
    <xdr:cxnSp macro="">
      <xdr:nvCxnSpPr>
        <xdr:cNvPr id="863" name="直線コネクタ 862">
          <a:extLst>
            <a:ext uri="{FF2B5EF4-FFF2-40B4-BE49-F238E27FC236}">
              <a16:creationId xmlns:a16="http://schemas.microsoft.com/office/drawing/2014/main" id="{EC902BBC-34A1-4588-A687-58BDDEE1BB82}"/>
            </a:ext>
          </a:extLst>
        </xdr:cNvPr>
        <xdr:cNvCxnSpPr/>
      </xdr:nvCxnSpPr>
      <xdr:spPr>
        <a:xfrm flipV="1">
          <a:off x="19545300" y="12687811"/>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8CAE46C3-3C88-4E8B-AAB9-A37C7C56D48D}"/>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5" name="テキスト ボックス 864">
          <a:extLst>
            <a:ext uri="{FF2B5EF4-FFF2-40B4-BE49-F238E27FC236}">
              <a16:creationId xmlns:a16="http://schemas.microsoft.com/office/drawing/2014/main" id="{2A28C93D-DB3D-46AA-917C-7C1624BF0A0E}"/>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12056</xdr:rowOff>
    </xdr:from>
    <xdr:to>
      <xdr:col>102</xdr:col>
      <xdr:colOff>114300</xdr:colOff>
      <xdr:row>74</xdr:row>
      <xdr:rowOff>24229</xdr:rowOff>
    </xdr:to>
    <xdr:cxnSp macro="">
      <xdr:nvCxnSpPr>
        <xdr:cNvPr id="866" name="直線コネクタ 865">
          <a:extLst>
            <a:ext uri="{FF2B5EF4-FFF2-40B4-BE49-F238E27FC236}">
              <a16:creationId xmlns:a16="http://schemas.microsoft.com/office/drawing/2014/main" id="{7DF2CED4-BA97-44DC-96E1-BBFD9655F440}"/>
            </a:ext>
          </a:extLst>
        </xdr:cNvPr>
        <xdr:cNvCxnSpPr/>
      </xdr:nvCxnSpPr>
      <xdr:spPr>
        <a:xfrm>
          <a:off x="18656300" y="1269935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EB61D43F-A748-413B-AAA0-0B4832E816B1}"/>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8" name="テキスト ボックス 867">
          <a:extLst>
            <a:ext uri="{FF2B5EF4-FFF2-40B4-BE49-F238E27FC236}">
              <a16:creationId xmlns:a16="http://schemas.microsoft.com/office/drawing/2014/main" id="{A346367B-35D9-4AD2-A638-6C5F2B6BCEFC}"/>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C3A089C0-A3A9-4B76-B927-EE1D4DD5ED6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0" name="テキスト ボックス 869">
          <a:extLst>
            <a:ext uri="{FF2B5EF4-FFF2-40B4-BE49-F238E27FC236}">
              <a16:creationId xmlns:a16="http://schemas.microsoft.com/office/drawing/2014/main" id="{2B350DF0-E146-4C3C-9C02-B181E0D27879}"/>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E39B9C71-FD36-4B47-ACB5-BCB806AA480A}"/>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A410F725-508A-470D-BF29-23300AF0343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F992180F-27C4-4082-BC49-521DB9CB6A1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E6AEE68A-795C-42E2-B4B9-B4B5149DA54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5F83E2A8-6B88-40E5-83A6-E00FA0FBDA7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120876</xdr:rowOff>
    </xdr:from>
    <xdr:to>
      <xdr:col>116</xdr:col>
      <xdr:colOff>114300</xdr:colOff>
      <xdr:row>75</xdr:row>
      <xdr:rowOff>51026</xdr:rowOff>
    </xdr:to>
    <xdr:sp macro="" textlink="">
      <xdr:nvSpPr>
        <xdr:cNvPr id="876" name="楕円 875">
          <a:extLst>
            <a:ext uri="{FF2B5EF4-FFF2-40B4-BE49-F238E27FC236}">
              <a16:creationId xmlns:a16="http://schemas.microsoft.com/office/drawing/2014/main" id="{0ACFA66B-5E1A-477C-80DD-924030D27B33}"/>
            </a:ext>
          </a:extLst>
        </xdr:cNvPr>
        <xdr:cNvSpPr/>
      </xdr:nvSpPr>
      <xdr:spPr>
        <a:xfrm>
          <a:off x="22110700" y="128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143753</xdr:rowOff>
    </xdr:from>
    <xdr:ext cx="534377" cy="259045"/>
    <xdr:sp macro="" textlink="">
      <xdr:nvSpPr>
        <xdr:cNvPr id="877" name="繰出金該当値テキスト">
          <a:extLst>
            <a:ext uri="{FF2B5EF4-FFF2-40B4-BE49-F238E27FC236}">
              <a16:creationId xmlns:a16="http://schemas.microsoft.com/office/drawing/2014/main" id="{A5BF6C9B-E1AA-4F36-9C92-8AC58922EADD}"/>
            </a:ext>
          </a:extLst>
        </xdr:cNvPr>
        <xdr:cNvSpPr txBox="1"/>
      </xdr:nvSpPr>
      <xdr:spPr>
        <a:xfrm>
          <a:off x="22212300" y="1265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109560</xdr:rowOff>
    </xdr:from>
    <xdr:to>
      <xdr:col>112</xdr:col>
      <xdr:colOff>38100</xdr:colOff>
      <xdr:row>75</xdr:row>
      <xdr:rowOff>39710</xdr:rowOff>
    </xdr:to>
    <xdr:sp macro="" textlink="">
      <xdr:nvSpPr>
        <xdr:cNvPr id="878" name="楕円 877">
          <a:extLst>
            <a:ext uri="{FF2B5EF4-FFF2-40B4-BE49-F238E27FC236}">
              <a16:creationId xmlns:a16="http://schemas.microsoft.com/office/drawing/2014/main" id="{0167B1D4-4674-4377-9E02-2184DCEB2788}"/>
            </a:ext>
          </a:extLst>
        </xdr:cNvPr>
        <xdr:cNvSpPr/>
      </xdr:nvSpPr>
      <xdr:spPr>
        <a:xfrm>
          <a:off x="21272500" y="127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56237</xdr:rowOff>
    </xdr:from>
    <xdr:ext cx="534377" cy="259045"/>
    <xdr:sp macro="" textlink="">
      <xdr:nvSpPr>
        <xdr:cNvPr id="879" name="テキスト ボックス 878">
          <a:extLst>
            <a:ext uri="{FF2B5EF4-FFF2-40B4-BE49-F238E27FC236}">
              <a16:creationId xmlns:a16="http://schemas.microsoft.com/office/drawing/2014/main" id="{21B445C1-629E-4589-9FE6-D22C70BDB186}"/>
            </a:ext>
          </a:extLst>
        </xdr:cNvPr>
        <xdr:cNvSpPr txBox="1"/>
      </xdr:nvSpPr>
      <xdr:spPr>
        <a:xfrm>
          <a:off x="21056111" y="1257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121161</xdr:rowOff>
    </xdr:from>
    <xdr:to>
      <xdr:col>107</xdr:col>
      <xdr:colOff>101600</xdr:colOff>
      <xdr:row>74</xdr:row>
      <xdr:rowOff>51311</xdr:rowOff>
    </xdr:to>
    <xdr:sp macro="" textlink="">
      <xdr:nvSpPr>
        <xdr:cNvPr id="880" name="楕円 879">
          <a:extLst>
            <a:ext uri="{FF2B5EF4-FFF2-40B4-BE49-F238E27FC236}">
              <a16:creationId xmlns:a16="http://schemas.microsoft.com/office/drawing/2014/main" id="{D80B11CE-2D20-4210-B4FA-C1BA32B38187}"/>
            </a:ext>
          </a:extLst>
        </xdr:cNvPr>
        <xdr:cNvSpPr/>
      </xdr:nvSpPr>
      <xdr:spPr>
        <a:xfrm>
          <a:off x="20383500" y="1263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67838</xdr:rowOff>
    </xdr:from>
    <xdr:ext cx="534377" cy="259045"/>
    <xdr:sp macro="" textlink="">
      <xdr:nvSpPr>
        <xdr:cNvPr id="881" name="テキスト ボックス 880">
          <a:extLst>
            <a:ext uri="{FF2B5EF4-FFF2-40B4-BE49-F238E27FC236}">
              <a16:creationId xmlns:a16="http://schemas.microsoft.com/office/drawing/2014/main" id="{D68B2EF9-A359-4715-89F8-9FBFBD9A28FC}"/>
            </a:ext>
          </a:extLst>
        </xdr:cNvPr>
        <xdr:cNvSpPr txBox="1"/>
      </xdr:nvSpPr>
      <xdr:spPr>
        <a:xfrm>
          <a:off x="20167111" y="124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144879</xdr:rowOff>
    </xdr:from>
    <xdr:to>
      <xdr:col>102</xdr:col>
      <xdr:colOff>165100</xdr:colOff>
      <xdr:row>74</xdr:row>
      <xdr:rowOff>75029</xdr:rowOff>
    </xdr:to>
    <xdr:sp macro="" textlink="">
      <xdr:nvSpPr>
        <xdr:cNvPr id="882" name="楕円 881">
          <a:extLst>
            <a:ext uri="{FF2B5EF4-FFF2-40B4-BE49-F238E27FC236}">
              <a16:creationId xmlns:a16="http://schemas.microsoft.com/office/drawing/2014/main" id="{8AAE41C7-10C3-4E44-ADE8-74371B4DA96C}"/>
            </a:ext>
          </a:extLst>
        </xdr:cNvPr>
        <xdr:cNvSpPr/>
      </xdr:nvSpPr>
      <xdr:spPr>
        <a:xfrm>
          <a:off x="19494500" y="126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91556</xdr:rowOff>
    </xdr:from>
    <xdr:ext cx="534377" cy="259045"/>
    <xdr:sp macro="" textlink="">
      <xdr:nvSpPr>
        <xdr:cNvPr id="883" name="テキスト ボックス 882">
          <a:extLst>
            <a:ext uri="{FF2B5EF4-FFF2-40B4-BE49-F238E27FC236}">
              <a16:creationId xmlns:a16="http://schemas.microsoft.com/office/drawing/2014/main" id="{BC2F8CEE-59EC-4F62-A7AA-793AB062C6DE}"/>
            </a:ext>
          </a:extLst>
        </xdr:cNvPr>
        <xdr:cNvSpPr txBox="1"/>
      </xdr:nvSpPr>
      <xdr:spPr>
        <a:xfrm>
          <a:off x="19278111" y="1243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132706</xdr:rowOff>
    </xdr:from>
    <xdr:to>
      <xdr:col>98</xdr:col>
      <xdr:colOff>38100</xdr:colOff>
      <xdr:row>74</xdr:row>
      <xdr:rowOff>62856</xdr:rowOff>
    </xdr:to>
    <xdr:sp macro="" textlink="">
      <xdr:nvSpPr>
        <xdr:cNvPr id="884" name="楕円 883">
          <a:extLst>
            <a:ext uri="{FF2B5EF4-FFF2-40B4-BE49-F238E27FC236}">
              <a16:creationId xmlns:a16="http://schemas.microsoft.com/office/drawing/2014/main" id="{077C4571-1B61-40F1-851F-38B7AC371FBB}"/>
            </a:ext>
          </a:extLst>
        </xdr:cNvPr>
        <xdr:cNvSpPr/>
      </xdr:nvSpPr>
      <xdr:spPr>
        <a:xfrm>
          <a:off x="18605500" y="126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79383</xdr:rowOff>
    </xdr:from>
    <xdr:ext cx="534377" cy="259045"/>
    <xdr:sp macro="" textlink="">
      <xdr:nvSpPr>
        <xdr:cNvPr id="885" name="テキスト ボックス 884">
          <a:extLst>
            <a:ext uri="{FF2B5EF4-FFF2-40B4-BE49-F238E27FC236}">
              <a16:creationId xmlns:a16="http://schemas.microsoft.com/office/drawing/2014/main" id="{9195D014-8B56-49E5-A2A9-0976C3BC2B41}"/>
            </a:ext>
          </a:extLst>
        </xdr:cNvPr>
        <xdr:cNvSpPr txBox="1"/>
      </xdr:nvSpPr>
      <xdr:spPr>
        <a:xfrm>
          <a:off x="18389111" y="12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A152112-4655-4087-A349-F29BC38384C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F68E8EC7-C545-4491-9007-EDCDCF2C54CE}"/>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66B2463F-F94A-4F7E-844F-EE54A8885B83}"/>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F9D36E2E-59B3-4FAA-AD54-224453E5538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BEC86903-E846-4C30-B20F-2261C8B83D56}"/>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1B8B3EF3-14ED-4223-8367-2CCB998119E7}"/>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AE5936BB-EF3C-482D-8475-D2EDC8E296C8}"/>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297BFA9E-DD0B-4211-8163-0749BBF7DD4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CC9425D4-1BEE-44D6-B49E-414EA0CAE98A}"/>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19C87DBC-9AEC-4938-9914-6C9CCB5766FC}"/>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D0B82DE-0DBB-4050-81D3-FCD5AEA3D8D8}"/>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A334A015-FA5A-471E-821F-CA779029B6B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625E8532-7B90-428F-9584-FA01797085BD}"/>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269F9FA2-BEC8-4BC7-815F-FF89E573379F}"/>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DAB27637-80D0-4BFE-83E5-719AFB1B4FB8}"/>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76EE4804-27D6-4397-A170-A2806860A7B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A10794B3-CF5A-401A-9ACA-10B6EB9D2345}"/>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F28F06B0-6EB9-4DC7-AD2D-FF9E6BC6D63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F4E20DC7-4B42-4367-8EC8-701343CD4343}"/>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D569967F-4575-4BAF-9E0F-25D5331C1B91}"/>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8F181B6B-AE27-403F-B0BA-51BA8C123037}"/>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B8C44CC5-9B35-4A5A-8CAD-D3162B120CA3}"/>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E25ECE9F-8E6E-487F-9F6A-6E9FC1EE0B34}"/>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8AA2B617-D6C8-44B0-8D03-88FF333C16E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8FB01A70-C86D-4566-AD67-0E95D01EE60B}"/>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D28FBE3D-A078-4F3E-B818-4453BCACBF7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98A227D1-AA17-438F-9D7B-5121B33CCF9C}"/>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BF22F9E5-5032-44DF-B565-D693601CE88B}"/>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3E4090F3-BC8A-46FB-B559-D541E87589A5}"/>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B2AD169B-2AD9-46F6-8686-E2B117C75777}"/>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6D2162A8-8E58-4C00-8379-35726B432D5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C75E011-D6ED-4D4E-BFD1-CC2CFB214526}"/>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AE12C9B9-6E27-436E-8D79-C1B90ED5043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144BEE2D-6DC9-489C-8B26-9B5F7EEC9EA2}"/>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111E034A-B976-4D2E-B882-69015066FEEB}"/>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C9DCEECB-39F7-457A-950A-59BBF7751CBB}"/>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56338862-8EC8-475B-B0DF-C70892D30BC8}"/>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EB7D6898-078B-4A4F-A716-1CC10BCB50C5}"/>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9E5682B4-55F6-4B21-88FE-1CB34CBF42CE}"/>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DC558B0C-ACF2-4F9F-B170-76EB0E64EFDA}"/>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13FB9384-FE37-4102-8D68-19CCBECF1A15}"/>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2B23E98A-0B4C-4820-8B09-E6C3EE2A903C}"/>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E7C1DD3C-8B04-4E98-9196-0669E17D8343}"/>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C740FF31-E6A7-4B41-AFF3-C262D1692EBD}"/>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F650A37D-878F-4215-85B1-2A5A43A4363E}"/>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2A5048E4-2A1D-434B-B43E-507776F1440E}"/>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3659B497-46F6-4389-A95D-1C12AFAB2DC9}"/>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5A7F6140-A742-4472-80A7-89A96FA52623}"/>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B04A918F-B088-4BAB-B17C-6DE7A4AE3EC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D4566DB0-D8AC-4070-9018-C42F646A263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2F69E942-EB71-43D9-B5BF-CD962CFCD35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D9C66A89-C6C0-4989-A25A-A36FC93E749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扶助費、普通建設事業費、普通建設事業費（うち新規整備）、災害復旧事業費、積立金、繰出金は、類似団体平均を上回っている。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扶助費が高水準となっている要因として、市内の保育所の多くが民間にて運営されており、その運営等に係る支出が多額となっていることに加え、保育無償化が実施されたことが挙げられる。また、社会保障経費等は、今後も増加傾向となることが予想されるため扶助費も増加していく見込みである。</a:t>
          </a:r>
        </a:p>
        <a:p>
          <a:r>
            <a:rPr kumimoji="1" lang="ja-JP" altLang="en-US" sz="1200">
              <a:latin typeface="ＭＳ Ｐゴシック" panose="020B0600070205080204" pitchFamily="50" charset="-128"/>
              <a:ea typeface="ＭＳ Ｐゴシック" panose="020B0600070205080204" pitchFamily="50" charset="-128"/>
            </a:rPr>
            <a:t>　普通建設事業費及び普通建設事業費（うち新規整備）については、新規幹線道路に係る工事費が多額となったことが大きな要因である。今後も新規施設整備が予定されているため、普通建設事業費（うち新規整備）が増加していく見込みである。</a:t>
          </a:r>
        </a:p>
        <a:p>
          <a:r>
            <a:rPr kumimoji="1" lang="ja-JP" altLang="en-US" sz="1200">
              <a:latin typeface="ＭＳ Ｐゴシック" panose="020B0600070205080204" pitchFamily="50" charset="-128"/>
              <a:ea typeface="ＭＳ Ｐゴシック" panose="020B0600070205080204" pitchFamily="50" charset="-128"/>
            </a:rPr>
            <a:t>　災害復旧事業費については、令和元年台風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号の残余事業によるものであり一時的な支出である。次年度以降、大きな災害がなければ、減少に転じる。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積立金については、令和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年度新設の合併振興基金積立による一時的な増額や、歳入超過による財政調整基金積立が主な要因として挙げられる。財政状況にも左右されるが、次年度以降は減少する見込みである。</a:t>
          </a:r>
        </a:p>
        <a:p>
          <a:r>
            <a:rPr kumimoji="1" lang="ja-JP" altLang="en-US" sz="1200">
              <a:latin typeface="ＭＳ Ｐゴシック" panose="020B0600070205080204" pitchFamily="50" charset="-128"/>
              <a:ea typeface="ＭＳ Ｐゴシック" panose="020B0600070205080204" pitchFamily="50" charset="-128"/>
            </a:rPr>
            <a:t>　繰出金については、前年度より減少したが、依然として類似団体平均を上回っている。今後も増加していくことが考えられるため、各事業において経営の健全化を徹底し、繰出金の抑制に努める。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ED1B5E-8448-4304-B68C-495F05B6B5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D59EBDF-5D47-46FE-A4F9-FFEEF3D56A5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317909A-8C92-4AE1-8934-F428D54E344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6F58E95-5B94-44C0-B19F-4198AE82CD6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5A885F-C05E-4E03-A90E-7E49F74DFD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E134A0-A18D-427E-9FEA-DBEEC16FAB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CD789A-CA3B-44D7-835A-803A3F7D0E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067A01-3A49-4220-ADC4-6B1AE7ED58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6BF6C9-3E01-4636-BDE4-6A153CA4CA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83BBDCE-B7BC-42DF-A0D3-500EC2D16A7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63,564
62,773
180.29
31,412,801
29,859,574
1,364,792
16,179,300
23,226,829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30092A-0A70-4DE8-8E46-0A1E6633C5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AC4BF5-1581-4B04-9BF0-50B56768BD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ECE4CC-BE7E-4E48-80FB-B6B2FB2D5D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D0C8DD-DF74-4AED-B4A1-6069915493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A60645-D18D-40EB-8447-50707B190A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C8F759E-D57F-4307-9B7C-659FE7C675F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3175700-645F-4C22-8A8A-5264D8E63B2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E9B704A-EA68-46B5-87B8-00A2AB0041E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BF8EF42-6B0C-408A-843E-6F8DE571ADE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DF2575-6452-406B-9331-D1A3B60C5C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30E8DD7-64DD-4474-9CF2-1291C3AD130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D0E40ED-9AA8-45BF-AB31-C465E8B81B0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EC3BAA8-11DD-49D9-8038-298E7B0FB5D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B06CB08-B1D1-4A40-8871-251C444783E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61597C-F46C-4F02-9F6A-6F4D8B5931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56F593B-43CD-4A59-8B03-DFD47325283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514F25-25C6-473C-B1DB-5C180D48E6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0F2C163-F0A2-4562-8079-E4B6A50DD71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FA218D2-3EAE-499E-9C77-70597E81E45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2FAE5D6-727D-4F6F-A4B2-406709CFD03C}"/>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8CFA673-30E8-464C-9BD6-2C33776C6F2E}"/>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F0534A5-E49B-489B-A589-797FDC7D6B5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F9C8287-68DD-4F96-A67A-47B43381B86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1A5EE8A-811E-4D7E-A41E-1EE8C418B1E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E9D65AB-7AC5-4B1D-9355-4E9778DE68E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7602C44-9865-42D0-86D9-B792B4C6EAB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5F89839-E2B7-40E7-BD88-C559AEE0F17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B6B1AE1-73FE-4758-802F-BF9A00F0931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D370D00-7BCF-4FB0-9FA2-AB7164B85F8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C4612A3-A7EF-4AED-B30C-5C62075E5BC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E69A9016-4C80-4ABC-BB6D-C19E9A7CC83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E834549A-48C3-4CC0-8104-AD88F4A69371}"/>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28580743-D919-4DF3-A8F8-416875BEAACC}"/>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92C47111-E6E9-40B0-B5A4-0925DE4FF8A8}"/>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CDFE6BBF-ACD3-4DD4-A68B-0CAF2CA69108}"/>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837BD11-7A79-4ED1-8349-FC0E2A920977}"/>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FF858AB4-ACDA-4F3F-99C2-45E86BA6AAE9}"/>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E73DB2EE-366D-42A2-9656-6A6E239734C2}"/>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D78FD9CD-BEBF-4334-8009-BEAA5A70BF28}"/>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ACA294B-74FA-4CCC-A7F7-C510CA16F5E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1D55870A-BFE3-4AD2-A790-62408F9C4CBE}"/>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23CF9521-77D1-4C1E-9BAB-11C497C01A2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93F67B02-F9F1-48EE-82C5-BE8967BADCEA}"/>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3A805880-44D7-42AE-8B87-B1A7776F4A6C}"/>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8D275201-AB41-4F9B-887B-DF477637EE06}"/>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756D81A-8842-4040-B6DA-12573FDB8B84}"/>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A0F38330-1AAC-46F3-B104-1598062165F1}"/>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90780</xdr:rowOff>
    </xdr:from>
    <xdr:to>
      <xdr:col>24</xdr:col>
      <xdr:colOff>63500</xdr:colOff>
      <xdr:row>35</xdr:row>
      <xdr:rowOff>161646</xdr:rowOff>
    </xdr:to>
    <xdr:cxnSp macro="">
      <xdr:nvCxnSpPr>
        <xdr:cNvPr id="59" name="直線コネクタ 58">
          <a:extLst>
            <a:ext uri="{FF2B5EF4-FFF2-40B4-BE49-F238E27FC236}">
              <a16:creationId xmlns:a16="http://schemas.microsoft.com/office/drawing/2014/main" id="{394EDC8D-CB04-469F-ABD9-0D48FA4739DE}"/>
            </a:ext>
          </a:extLst>
        </xdr:cNvPr>
        <xdr:cNvCxnSpPr/>
      </xdr:nvCxnSpPr>
      <xdr:spPr>
        <a:xfrm>
          <a:off x="3797300" y="5920080"/>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54A6BE5-5082-433E-A5C4-D0A04C23911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C1A523D4-3399-4AA5-86FA-12B6363FCE64}"/>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90780</xdr:rowOff>
    </xdr:from>
    <xdr:to>
      <xdr:col>19</xdr:col>
      <xdr:colOff>177800</xdr:colOff>
      <xdr:row>35</xdr:row>
      <xdr:rowOff>7112</xdr:rowOff>
    </xdr:to>
    <xdr:cxnSp macro="">
      <xdr:nvCxnSpPr>
        <xdr:cNvPr id="62" name="直線コネクタ 61">
          <a:extLst>
            <a:ext uri="{FF2B5EF4-FFF2-40B4-BE49-F238E27FC236}">
              <a16:creationId xmlns:a16="http://schemas.microsoft.com/office/drawing/2014/main" id="{305C2EA4-F936-4B29-B180-D3AF775327D9}"/>
            </a:ext>
          </a:extLst>
        </xdr:cNvPr>
        <xdr:cNvCxnSpPr/>
      </xdr:nvCxnSpPr>
      <xdr:spPr>
        <a:xfrm flipV="1">
          <a:off x="2908300" y="5920080"/>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D6B7BF6D-70F1-46AB-AC4C-54233CAB4089}"/>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C9DD8BC8-62ED-4F00-86D5-11DCB349D422}"/>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6198</xdr:rowOff>
    </xdr:from>
    <xdr:to>
      <xdr:col>15</xdr:col>
      <xdr:colOff>50800</xdr:colOff>
      <xdr:row>35</xdr:row>
      <xdr:rowOff>7112</xdr:rowOff>
    </xdr:to>
    <xdr:cxnSp macro="">
      <xdr:nvCxnSpPr>
        <xdr:cNvPr id="65" name="直線コネクタ 64">
          <a:extLst>
            <a:ext uri="{FF2B5EF4-FFF2-40B4-BE49-F238E27FC236}">
              <a16:creationId xmlns:a16="http://schemas.microsoft.com/office/drawing/2014/main" id="{E9A88A3C-69D3-4DA9-89BD-3EC4FFD7C72D}"/>
            </a:ext>
          </a:extLst>
        </xdr:cNvPr>
        <xdr:cNvCxnSpPr/>
      </xdr:nvCxnSpPr>
      <xdr:spPr>
        <a:xfrm>
          <a:off x="2019300" y="600694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F444ACD0-FC24-4224-8E37-F068A09C5EC3}"/>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92EE95FE-AA81-4388-A957-9BA9BBD52EDD}"/>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6198</xdr:rowOff>
    </xdr:from>
    <xdr:to>
      <xdr:col>10</xdr:col>
      <xdr:colOff>114300</xdr:colOff>
      <xdr:row>35</xdr:row>
      <xdr:rowOff>6655</xdr:rowOff>
    </xdr:to>
    <xdr:cxnSp macro="">
      <xdr:nvCxnSpPr>
        <xdr:cNvPr id="68" name="直線コネクタ 67">
          <a:extLst>
            <a:ext uri="{FF2B5EF4-FFF2-40B4-BE49-F238E27FC236}">
              <a16:creationId xmlns:a16="http://schemas.microsoft.com/office/drawing/2014/main" id="{FFD693B6-1618-4180-A068-FB3DF7BD0FD1}"/>
            </a:ext>
          </a:extLst>
        </xdr:cNvPr>
        <xdr:cNvCxnSpPr/>
      </xdr:nvCxnSpPr>
      <xdr:spPr>
        <a:xfrm flipV="1">
          <a:off x="1130300" y="60069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292EC905-56DB-4186-B26D-0C2834FA536D}"/>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CBCB4811-9A4A-441C-85E2-72E91122943D}"/>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A1BFC528-E169-4B98-9A13-2928EDCA4665}"/>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A42C8945-5253-4F11-BD95-C53E9A9FB37F}"/>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72F90D14-89B7-4B98-9D9B-5BCDDCEA186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1AD9386C-E558-46DC-BC30-B63A20FEC9D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2485F6A8-37E0-4A2A-BA42-316363AAD38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04525FD-47B0-4AC7-9937-ACE36DE5AD7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51CCB4F-AB2F-4871-8180-354CC6FDDE3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110846</xdr:rowOff>
    </xdr:from>
    <xdr:to>
      <xdr:col>24</xdr:col>
      <xdr:colOff>114300</xdr:colOff>
      <xdr:row>36</xdr:row>
      <xdr:rowOff>40996</xdr:rowOff>
    </xdr:to>
    <xdr:sp macro="" textlink="">
      <xdr:nvSpPr>
        <xdr:cNvPr id="78" name="楕円 77">
          <a:extLst>
            <a:ext uri="{FF2B5EF4-FFF2-40B4-BE49-F238E27FC236}">
              <a16:creationId xmlns:a16="http://schemas.microsoft.com/office/drawing/2014/main" id="{FB1821AF-46FA-4C1D-9240-4E339C1647DE}"/>
            </a:ext>
          </a:extLst>
        </xdr:cNvPr>
        <xdr:cNvSpPr/>
      </xdr:nvSpPr>
      <xdr:spPr>
        <a:xfrm>
          <a:off x="45847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89273</xdr:rowOff>
    </xdr:from>
    <xdr:ext cx="469744" cy="259045"/>
    <xdr:sp macro="" textlink="">
      <xdr:nvSpPr>
        <xdr:cNvPr id="79" name="議会費該当値テキスト">
          <a:extLst>
            <a:ext uri="{FF2B5EF4-FFF2-40B4-BE49-F238E27FC236}">
              <a16:creationId xmlns:a16="http://schemas.microsoft.com/office/drawing/2014/main" id="{B9902383-3597-4462-8853-B706FBBC1DDA}"/>
            </a:ext>
          </a:extLst>
        </xdr:cNvPr>
        <xdr:cNvSpPr txBox="1"/>
      </xdr:nvSpPr>
      <xdr:spPr>
        <a:xfrm>
          <a:off x="4686300"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39980</xdr:rowOff>
    </xdr:from>
    <xdr:to>
      <xdr:col>20</xdr:col>
      <xdr:colOff>38100</xdr:colOff>
      <xdr:row>34</xdr:row>
      <xdr:rowOff>141580</xdr:rowOff>
    </xdr:to>
    <xdr:sp macro="" textlink="">
      <xdr:nvSpPr>
        <xdr:cNvPr id="80" name="楕円 79">
          <a:extLst>
            <a:ext uri="{FF2B5EF4-FFF2-40B4-BE49-F238E27FC236}">
              <a16:creationId xmlns:a16="http://schemas.microsoft.com/office/drawing/2014/main" id="{A3B59EFA-31B2-4FF6-BC86-9B69CE1C2B87}"/>
            </a:ext>
          </a:extLst>
        </xdr:cNvPr>
        <xdr:cNvSpPr/>
      </xdr:nvSpPr>
      <xdr:spPr>
        <a:xfrm>
          <a:off x="37465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158107</xdr:rowOff>
    </xdr:from>
    <xdr:ext cx="469744" cy="259045"/>
    <xdr:sp macro="" textlink="">
      <xdr:nvSpPr>
        <xdr:cNvPr id="81" name="テキスト ボックス 80">
          <a:extLst>
            <a:ext uri="{FF2B5EF4-FFF2-40B4-BE49-F238E27FC236}">
              <a16:creationId xmlns:a16="http://schemas.microsoft.com/office/drawing/2014/main" id="{816D8AC8-A660-4C48-92BA-019DD08391EB}"/>
            </a:ext>
          </a:extLst>
        </xdr:cNvPr>
        <xdr:cNvSpPr txBox="1"/>
      </xdr:nvSpPr>
      <xdr:spPr>
        <a:xfrm>
          <a:off x="3562428" y="56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127762</xdr:rowOff>
    </xdr:from>
    <xdr:to>
      <xdr:col>15</xdr:col>
      <xdr:colOff>101600</xdr:colOff>
      <xdr:row>35</xdr:row>
      <xdr:rowOff>57912</xdr:rowOff>
    </xdr:to>
    <xdr:sp macro="" textlink="">
      <xdr:nvSpPr>
        <xdr:cNvPr id="82" name="楕円 81">
          <a:extLst>
            <a:ext uri="{FF2B5EF4-FFF2-40B4-BE49-F238E27FC236}">
              <a16:creationId xmlns:a16="http://schemas.microsoft.com/office/drawing/2014/main" id="{8CA5DA76-667E-41C6-B4E3-13ABDA505CAB}"/>
            </a:ext>
          </a:extLst>
        </xdr:cNvPr>
        <xdr:cNvSpPr/>
      </xdr:nvSpPr>
      <xdr:spPr>
        <a:xfrm>
          <a:off x="2857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83" name="テキスト ボックス 82">
          <a:extLst>
            <a:ext uri="{FF2B5EF4-FFF2-40B4-BE49-F238E27FC236}">
              <a16:creationId xmlns:a16="http://schemas.microsoft.com/office/drawing/2014/main" id="{8ACF2B37-7190-4D15-BD54-0E0574C75DCA}"/>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126848</xdr:rowOff>
    </xdr:from>
    <xdr:to>
      <xdr:col>10</xdr:col>
      <xdr:colOff>165100</xdr:colOff>
      <xdr:row>35</xdr:row>
      <xdr:rowOff>56998</xdr:rowOff>
    </xdr:to>
    <xdr:sp macro="" textlink="">
      <xdr:nvSpPr>
        <xdr:cNvPr id="84" name="楕円 83">
          <a:extLst>
            <a:ext uri="{FF2B5EF4-FFF2-40B4-BE49-F238E27FC236}">
              <a16:creationId xmlns:a16="http://schemas.microsoft.com/office/drawing/2014/main" id="{2F95CF49-1764-4DE4-8D0B-B2F44D80FCCD}"/>
            </a:ext>
          </a:extLst>
        </xdr:cNvPr>
        <xdr:cNvSpPr/>
      </xdr:nvSpPr>
      <xdr:spPr>
        <a:xfrm>
          <a:off x="1968500" y="59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73525</xdr:rowOff>
    </xdr:from>
    <xdr:ext cx="469744" cy="259045"/>
    <xdr:sp macro="" textlink="">
      <xdr:nvSpPr>
        <xdr:cNvPr id="85" name="テキスト ボックス 84">
          <a:extLst>
            <a:ext uri="{FF2B5EF4-FFF2-40B4-BE49-F238E27FC236}">
              <a16:creationId xmlns:a16="http://schemas.microsoft.com/office/drawing/2014/main" id="{EEC37896-236F-49AF-B363-2B132DE3C403}"/>
            </a:ext>
          </a:extLst>
        </xdr:cNvPr>
        <xdr:cNvSpPr txBox="1"/>
      </xdr:nvSpPr>
      <xdr:spPr>
        <a:xfrm>
          <a:off x="1784428" y="573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127305</xdr:rowOff>
    </xdr:from>
    <xdr:to>
      <xdr:col>6</xdr:col>
      <xdr:colOff>38100</xdr:colOff>
      <xdr:row>35</xdr:row>
      <xdr:rowOff>57455</xdr:rowOff>
    </xdr:to>
    <xdr:sp macro="" textlink="">
      <xdr:nvSpPr>
        <xdr:cNvPr id="86" name="楕円 85">
          <a:extLst>
            <a:ext uri="{FF2B5EF4-FFF2-40B4-BE49-F238E27FC236}">
              <a16:creationId xmlns:a16="http://schemas.microsoft.com/office/drawing/2014/main" id="{A7F6C95F-9401-47C4-9403-9857C1EB1D7D}"/>
            </a:ext>
          </a:extLst>
        </xdr:cNvPr>
        <xdr:cNvSpPr/>
      </xdr:nvSpPr>
      <xdr:spPr>
        <a:xfrm>
          <a:off x="1079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73982</xdr:rowOff>
    </xdr:from>
    <xdr:ext cx="469744" cy="259045"/>
    <xdr:sp macro="" textlink="">
      <xdr:nvSpPr>
        <xdr:cNvPr id="87" name="テキスト ボックス 86">
          <a:extLst>
            <a:ext uri="{FF2B5EF4-FFF2-40B4-BE49-F238E27FC236}">
              <a16:creationId xmlns:a16="http://schemas.microsoft.com/office/drawing/2014/main" id="{7474C0AC-2355-439E-8929-8BA875852C2D}"/>
            </a:ext>
          </a:extLst>
        </xdr:cNvPr>
        <xdr:cNvSpPr txBox="1"/>
      </xdr:nvSpPr>
      <xdr:spPr>
        <a:xfrm>
          <a:off x="895428" y="57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41FA63E7-655A-41D1-93E8-0664C54C132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26FE15C4-7584-42D8-94EA-11FF5F88B4E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8EC41D8-5BD7-445B-9D00-B3971EE68E87}"/>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880008B7-6EDA-464D-B649-9E52612A795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B02E2486-9C99-42C9-A538-81515C80EE7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116753BC-FEE1-4758-8C52-01A061DD7A9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73242CA3-C9F6-4B8E-BCAE-C86B7C115B6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9ED83C9C-AF58-4B54-8C50-130A24ADDF9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98357D69-707C-4F6B-86D0-91CEEDA88D9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318CA6D-A4B7-4416-B056-54BB1665B78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8D2FFB42-94E2-4522-B97D-47946817B64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589A131A-39DE-4FF0-A310-1F591E449569}"/>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3E45CC05-692D-462E-ACCC-367223E9A11D}"/>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6944E4E8-4322-49B8-8C2A-B8CF3CF9D3A4}"/>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BB340E9D-9D5C-48C3-931D-E6522EE6C11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BD1BAF65-DDCF-46D5-920D-BA613C3289F2}"/>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8A8695FD-655F-444F-934D-1493B53A22C5}"/>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67F69A9D-EC14-41D5-8586-CDE47BA49619}"/>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67C223DB-3B06-4C46-A464-AEF91FB21E5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39EEFDE7-BC9B-4286-98BD-D744C33F1A88}"/>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6687AB14-F421-4383-915E-CD0BC37EEA3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91A667DE-A379-4FE7-BD5C-2C6599BE187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F93507EB-5A86-4CC9-A265-2069B274B1C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7A373B22-9536-4648-BAF2-5E26C823FF6D}"/>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3FFC1AE4-B11E-4E0B-AB20-BB9B48D83DC4}"/>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3ABEFC28-7D55-49F6-B904-EDAB7A1456A1}"/>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2E983662-A93B-489A-9A0F-35E7BEB4A3A7}"/>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48282397-B81A-4438-B5A8-165F8FF17287}"/>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5428</xdr:rowOff>
    </xdr:from>
    <xdr:to>
      <xdr:col>24</xdr:col>
      <xdr:colOff>63500</xdr:colOff>
      <xdr:row>55</xdr:row>
      <xdr:rowOff>154620</xdr:rowOff>
    </xdr:to>
    <xdr:cxnSp macro="">
      <xdr:nvCxnSpPr>
        <xdr:cNvPr id="116" name="直線コネクタ 115">
          <a:extLst>
            <a:ext uri="{FF2B5EF4-FFF2-40B4-BE49-F238E27FC236}">
              <a16:creationId xmlns:a16="http://schemas.microsoft.com/office/drawing/2014/main" id="{DC9BC3C7-9799-46C0-8E15-3245935644C9}"/>
            </a:ext>
          </a:extLst>
        </xdr:cNvPr>
        <xdr:cNvCxnSpPr/>
      </xdr:nvCxnSpPr>
      <xdr:spPr>
        <a:xfrm>
          <a:off x="3797300" y="9092278"/>
          <a:ext cx="838200" cy="49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9E796332-5DF6-48AE-A17C-282E5F0640EF}"/>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CAC0A548-A90E-46D6-9E0B-EAB55591BCAB}"/>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5428</xdr:rowOff>
    </xdr:from>
    <xdr:to>
      <xdr:col>19</xdr:col>
      <xdr:colOff>177800</xdr:colOff>
      <xdr:row>57</xdr:row>
      <xdr:rowOff>91968</xdr:rowOff>
    </xdr:to>
    <xdr:cxnSp macro="">
      <xdr:nvCxnSpPr>
        <xdr:cNvPr id="119" name="直線コネクタ 118">
          <a:extLst>
            <a:ext uri="{FF2B5EF4-FFF2-40B4-BE49-F238E27FC236}">
              <a16:creationId xmlns:a16="http://schemas.microsoft.com/office/drawing/2014/main" id="{920B7600-4DCC-43B4-A735-29B51CC7D250}"/>
            </a:ext>
          </a:extLst>
        </xdr:cNvPr>
        <xdr:cNvCxnSpPr/>
      </xdr:nvCxnSpPr>
      <xdr:spPr>
        <a:xfrm flipV="1">
          <a:off x="2908300" y="9092278"/>
          <a:ext cx="889000" cy="77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F1214440-E876-418B-854C-1321C9ABBE16}"/>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3F03A2BE-E1C0-4F06-B435-B43DAA494997}"/>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91968</xdr:rowOff>
    </xdr:from>
    <xdr:to>
      <xdr:col>15</xdr:col>
      <xdr:colOff>50800</xdr:colOff>
      <xdr:row>57</xdr:row>
      <xdr:rowOff>100991</xdr:rowOff>
    </xdr:to>
    <xdr:cxnSp macro="">
      <xdr:nvCxnSpPr>
        <xdr:cNvPr id="122" name="直線コネクタ 121">
          <a:extLst>
            <a:ext uri="{FF2B5EF4-FFF2-40B4-BE49-F238E27FC236}">
              <a16:creationId xmlns:a16="http://schemas.microsoft.com/office/drawing/2014/main" id="{730DBC95-9E96-4657-AC00-45EC31077B4C}"/>
            </a:ext>
          </a:extLst>
        </xdr:cNvPr>
        <xdr:cNvCxnSpPr/>
      </xdr:nvCxnSpPr>
      <xdr:spPr>
        <a:xfrm flipV="1">
          <a:off x="2019300" y="9864618"/>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80C781D4-0B1B-45DE-AFE5-A169DBBC3075}"/>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59F51D10-4411-4813-91A6-89C83A996C36}"/>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99551</xdr:rowOff>
    </xdr:from>
    <xdr:to>
      <xdr:col>10</xdr:col>
      <xdr:colOff>114300</xdr:colOff>
      <xdr:row>57</xdr:row>
      <xdr:rowOff>100991</xdr:rowOff>
    </xdr:to>
    <xdr:cxnSp macro="">
      <xdr:nvCxnSpPr>
        <xdr:cNvPr id="125" name="直線コネクタ 124">
          <a:extLst>
            <a:ext uri="{FF2B5EF4-FFF2-40B4-BE49-F238E27FC236}">
              <a16:creationId xmlns:a16="http://schemas.microsoft.com/office/drawing/2014/main" id="{93E3D33C-2911-460D-97F1-EC9A58AF9352}"/>
            </a:ext>
          </a:extLst>
        </xdr:cNvPr>
        <xdr:cNvCxnSpPr/>
      </xdr:nvCxnSpPr>
      <xdr:spPr>
        <a:xfrm>
          <a:off x="1130300" y="9872201"/>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ABE569AF-4BB2-4B26-9B19-7453F6F0F15B}"/>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F4F6A377-293C-401A-A370-5E8A880F5741}"/>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5372F9D9-47C6-48EA-AA67-CE0593F68B9B}"/>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AC350951-EB65-4723-B853-9CC8E9DB48A2}"/>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473B1CC5-16F3-4053-95B2-DA9977AEB25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298088FB-F0C3-43D5-A231-61A85086AB9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483140A3-DD4F-49D0-8EFF-8F301905E1E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23CFE1C7-4CC2-419B-AB62-06B3D3070C9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9D1C248-0E7B-4A05-936A-B574DE3EF00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103820</xdr:rowOff>
    </xdr:from>
    <xdr:to>
      <xdr:col>24</xdr:col>
      <xdr:colOff>114300</xdr:colOff>
      <xdr:row>56</xdr:row>
      <xdr:rowOff>33970</xdr:rowOff>
    </xdr:to>
    <xdr:sp macro="" textlink="">
      <xdr:nvSpPr>
        <xdr:cNvPr id="135" name="楕円 134">
          <a:extLst>
            <a:ext uri="{FF2B5EF4-FFF2-40B4-BE49-F238E27FC236}">
              <a16:creationId xmlns:a16="http://schemas.microsoft.com/office/drawing/2014/main" id="{4DE69B7F-5919-44D6-B93D-F8BBF815F69A}"/>
            </a:ext>
          </a:extLst>
        </xdr:cNvPr>
        <xdr:cNvSpPr/>
      </xdr:nvSpPr>
      <xdr:spPr>
        <a:xfrm>
          <a:off x="4584700" y="95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126697</xdr:rowOff>
    </xdr:from>
    <xdr:ext cx="534377" cy="259045"/>
    <xdr:sp macro="" textlink="">
      <xdr:nvSpPr>
        <xdr:cNvPr id="136" name="総務費該当値テキスト">
          <a:extLst>
            <a:ext uri="{FF2B5EF4-FFF2-40B4-BE49-F238E27FC236}">
              <a16:creationId xmlns:a16="http://schemas.microsoft.com/office/drawing/2014/main" id="{CF94349F-76DC-4BCC-85E9-7624940EBF03}"/>
            </a:ext>
          </a:extLst>
        </xdr:cNvPr>
        <xdr:cNvSpPr txBox="1"/>
      </xdr:nvSpPr>
      <xdr:spPr>
        <a:xfrm>
          <a:off x="4686300" y="938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126078</xdr:rowOff>
    </xdr:from>
    <xdr:to>
      <xdr:col>20</xdr:col>
      <xdr:colOff>38100</xdr:colOff>
      <xdr:row>53</xdr:row>
      <xdr:rowOff>56228</xdr:rowOff>
    </xdr:to>
    <xdr:sp macro="" textlink="">
      <xdr:nvSpPr>
        <xdr:cNvPr id="137" name="楕円 136">
          <a:extLst>
            <a:ext uri="{FF2B5EF4-FFF2-40B4-BE49-F238E27FC236}">
              <a16:creationId xmlns:a16="http://schemas.microsoft.com/office/drawing/2014/main" id="{558001BA-5E59-4AB0-858E-AD99958281B3}"/>
            </a:ext>
          </a:extLst>
        </xdr:cNvPr>
        <xdr:cNvSpPr/>
      </xdr:nvSpPr>
      <xdr:spPr>
        <a:xfrm>
          <a:off x="3746500" y="90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47355</xdr:rowOff>
    </xdr:from>
    <xdr:ext cx="599010" cy="259045"/>
    <xdr:sp macro="" textlink="">
      <xdr:nvSpPr>
        <xdr:cNvPr id="138" name="テキスト ボックス 137">
          <a:extLst>
            <a:ext uri="{FF2B5EF4-FFF2-40B4-BE49-F238E27FC236}">
              <a16:creationId xmlns:a16="http://schemas.microsoft.com/office/drawing/2014/main" id="{4CA99FE6-C52B-4599-81A3-D3CF6B3CC788}"/>
            </a:ext>
          </a:extLst>
        </xdr:cNvPr>
        <xdr:cNvSpPr txBox="1"/>
      </xdr:nvSpPr>
      <xdr:spPr>
        <a:xfrm>
          <a:off x="3497795" y="913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41168</xdr:rowOff>
    </xdr:from>
    <xdr:to>
      <xdr:col>15</xdr:col>
      <xdr:colOff>101600</xdr:colOff>
      <xdr:row>57</xdr:row>
      <xdr:rowOff>142768</xdr:rowOff>
    </xdr:to>
    <xdr:sp macro="" textlink="">
      <xdr:nvSpPr>
        <xdr:cNvPr id="139" name="楕円 138">
          <a:extLst>
            <a:ext uri="{FF2B5EF4-FFF2-40B4-BE49-F238E27FC236}">
              <a16:creationId xmlns:a16="http://schemas.microsoft.com/office/drawing/2014/main" id="{06160B1E-1B54-416D-9443-D9A9908E5AA1}"/>
            </a:ext>
          </a:extLst>
        </xdr:cNvPr>
        <xdr:cNvSpPr/>
      </xdr:nvSpPr>
      <xdr:spPr>
        <a:xfrm>
          <a:off x="2857500" y="98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133895</xdr:rowOff>
    </xdr:from>
    <xdr:ext cx="534377" cy="259045"/>
    <xdr:sp macro="" textlink="">
      <xdr:nvSpPr>
        <xdr:cNvPr id="140" name="テキスト ボックス 139">
          <a:extLst>
            <a:ext uri="{FF2B5EF4-FFF2-40B4-BE49-F238E27FC236}">
              <a16:creationId xmlns:a16="http://schemas.microsoft.com/office/drawing/2014/main" id="{DC94A3C9-ED0C-44E5-8CA6-C830172F5F73}"/>
            </a:ext>
          </a:extLst>
        </xdr:cNvPr>
        <xdr:cNvSpPr txBox="1"/>
      </xdr:nvSpPr>
      <xdr:spPr>
        <a:xfrm>
          <a:off x="2641111" y="99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50191</xdr:rowOff>
    </xdr:from>
    <xdr:to>
      <xdr:col>10</xdr:col>
      <xdr:colOff>165100</xdr:colOff>
      <xdr:row>57</xdr:row>
      <xdr:rowOff>151791</xdr:rowOff>
    </xdr:to>
    <xdr:sp macro="" textlink="">
      <xdr:nvSpPr>
        <xdr:cNvPr id="141" name="楕円 140">
          <a:extLst>
            <a:ext uri="{FF2B5EF4-FFF2-40B4-BE49-F238E27FC236}">
              <a16:creationId xmlns:a16="http://schemas.microsoft.com/office/drawing/2014/main" id="{72CB7BF8-24B6-4F9E-A54F-678EC16C1E1F}"/>
            </a:ext>
          </a:extLst>
        </xdr:cNvPr>
        <xdr:cNvSpPr/>
      </xdr:nvSpPr>
      <xdr:spPr>
        <a:xfrm>
          <a:off x="1968500" y="98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142918</xdr:rowOff>
    </xdr:from>
    <xdr:ext cx="534377" cy="259045"/>
    <xdr:sp macro="" textlink="">
      <xdr:nvSpPr>
        <xdr:cNvPr id="142" name="テキスト ボックス 141">
          <a:extLst>
            <a:ext uri="{FF2B5EF4-FFF2-40B4-BE49-F238E27FC236}">
              <a16:creationId xmlns:a16="http://schemas.microsoft.com/office/drawing/2014/main" id="{EED636E9-6C54-4CAB-9FF1-15941CAA7F02}"/>
            </a:ext>
          </a:extLst>
        </xdr:cNvPr>
        <xdr:cNvSpPr txBox="1"/>
      </xdr:nvSpPr>
      <xdr:spPr>
        <a:xfrm>
          <a:off x="1752111" y="99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48751</xdr:rowOff>
    </xdr:from>
    <xdr:to>
      <xdr:col>6</xdr:col>
      <xdr:colOff>38100</xdr:colOff>
      <xdr:row>57</xdr:row>
      <xdr:rowOff>150351</xdr:rowOff>
    </xdr:to>
    <xdr:sp macro="" textlink="">
      <xdr:nvSpPr>
        <xdr:cNvPr id="143" name="楕円 142">
          <a:extLst>
            <a:ext uri="{FF2B5EF4-FFF2-40B4-BE49-F238E27FC236}">
              <a16:creationId xmlns:a16="http://schemas.microsoft.com/office/drawing/2014/main" id="{DE76A68E-38AE-47FB-A572-8A999D468450}"/>
            </a:ext>
          </a:extLst>
        </xdr:cNvPr>
        <xdr:cNvSpPr/>
      </xdr:nvSpPr>
      <xdr:spPr>
        <a:xfrm>
          <a:off x="1079500" y="98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141478</xdr:rowOff>
    </xdr:from>
    <xdr:ext cx="534377" cy="259045"/>
    <xdr:sp macro="" textlink="">
      <xdr:nvSpPr>
        <xdr:cNvPr id="144" name="テキスト ボックス 143">
          <a:extLst>
            <a:ext uri="{FF2B5EF4-FFF2-40B4-BE49-F238E27FC236}">
              <a16:creationId xmlns:a16="http://schemas.microsoft.com/office/drawing/2014/main" id="{EB4D8C09-0307-4C5E-9D9F-308A19FE8210}"/>
            </a:ext>
          </a:extLst>
        </xdr:cNvPr>
        <xdr:cNvSpPr txBox="1"/>
      </xdr:nvSpPr>
      <xdr:spPr>
        <a:xfrm>
          <a:off x="863111" y="99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B486288D-180E-4D5D-908E-698349DA339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76ABCB-9E2D-46D2-8D78-2D2519F4A65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8F5CAC74-4EE6-428A-9B89-BFF8F5200D3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20581E74-A791-4965-A63A-22F9031CAA2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5EE4A202-7208-42D6-8926-31AA9A192A1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FE975547-E00E-47F1-8756-9435C37C2D9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1581A595-8BD3-428F-9DC5-6128265FA94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233A0ADC-4D26-44F9-8B1A-0418F36E5A0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F6870424-6BBE-403A-92CB-4582E1B9E47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75AFA9B8-97EF-4A39-B814-AE17F00AC8D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3D6172C9-3D2D-4BBB-8315-FE22F001E082}"/>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C586DF0A-7D5D-46C5-8028-E984F7F7BDF6}"/>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D7CF2D93-38F8-4319-9C17-5CD89953A842}"/>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404457B9-4DD1-4221-892C-89A9F8EC6FAD}"/>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541BAEE8-83F4-4064-B360-2655E6697309}"/>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3C3F192F-699A-4561-BBDB-DE6B5B45C5E9}"/>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34BAE71-601C-4789-84A6-E2D7B298B99F}"/>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5F11BAAF-6D1B-46E5-A8E2-BEC6208E993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AF3C0AA5-4792-4DB3-AAFB-EFF65275E177}"/>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7C31ECA-4D58-48BB-BC6D-7785734868FB}"/>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168C8FD3-75C0-4848-B986-55B40B8DAE1F}"/>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9A3CD190-3093-4D35-AB1B-E2BF7BCB9A9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3B90BBFA-F33E-4D4E-9917-F7B26833152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266BB70F-193B-4A7A-BB5A-3EFFD91B3F9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A6CD7D4F-CB80-49F7-9A04-1C2D51B5564A}"/>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74D08739-9208-4E50-890E-683BE1AFD525}"/>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39259724-0DC6-4B87-8F6B-4CC798E96D4D}"/>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B6046A8B-92C0-4E05-B840-30CD5A27E982}"/>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7B8D751-D54A-4026-96BB-9D23D5600A0D}"/>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57341</xdr:rowOff>
    </xdr:from>
    <xdr:to>
      <xdr:col>24</xdr:col>
      <xdr:colOff>63500</xdr:colOff>
      <xdr:row>77</xdr:row>
      <xdr:rowOff>31178</xdr:rowOff>
    </xdr:to>
    <xdr:cxnSp macro="">
      <xdr:nvCxnSpPr>
        <xdr:cNvPr id="174" name="直線コネクタ 173">
          <a:extLst>
            <a:ext uri="{FF2B5EF4-FFF2-40B4-BE49-F238E27FC236}">
              <a16:creationId xmlns:a16="http://schemas.microsoft.com/office/drawing/2014/main" id="{D81BDCFD-7E3B-4EB0-88D5-1ABA8E56D72B}"/>
            </a:ext>
          </a:extLst>
        </xdr:cNvPr>
        <xdr:cNvCxnSpPr/>
      </xdr:nvCxnSpPr>
      <xdr:spPr>
        <a:xfrm flipV="1">
          <a:off x="3797300" y="12916091"/>
          <a:ext cx="838200" cy="3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8AF995A3-D9D8-446B-A623-9B028B22DC65}"/>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84B99FA8-DE24-4B4C-A0A5-981222CF6671}"/>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31178</xdr:rowOff>
    </xdr:from>
    <xdr:to>
      <xdr:col>19</xdr:col>
      <xdr:colOff>177800</xdr:colOff>
      <xdr:row>77</xdr:row>
      <xdr:rowOff>84049</xdr:rowOff>
    </xdr:to>
    <xdr:cxnSp macro="">
      <xdr:nvCxnSpPr>
        <xdr:cNvPr id="177" name="直線コネクタ 176">
          <a:extLst>
            <a:ext uri="{FF2B5EF4-FFF2-40B4-BE49-F238E27FC236}">
              <a16:creationId xmlns:a16="http://schemas.microsoft.com/office/drawing/2014/main" id="{FE457CBD-EA57-4E6C-8FB1-466B9B52DD50}"/>
            </a:ext>
          </a:extLst>
        </xdr:cNvPr>
        <xdr:cNvCxnSpPr/>
      </xdr:nvCxnSpPr>
      <xdr:spPr>
        <a:xfrm flipV="1">
          <a:off x="2908300" y="13232828"/>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E4DC6907-F203-453F-8483-B5294DBD0D4F}"/>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D7D251BD-E285-4D01-89D8-6CF2A194EE59}"/>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84049</xdr:rowOff>
    </xdr:from>
    <xdr:to>
      <xdr:col>15</xdr:col>
      <xdr:colOff>50800</xdr:colOff>
      <xdr:row>78</xdr:row>
      <xdr:rowOff>18986</xdr:rowOff>
    </xdr:to>
    <xdr:cxnSp macro="">
      <xdr:nvCxnSpPr>
        <xdr:cNvPr id="180" name="直線コネクタ 179">
          <a:extLst>
            <a:ext uri="{FF2B5EF4-FFF2-40B4-BE49-F238E27FC236}">
              <a16:creationId xmlns:a16="http://schemas.microsoft.com/office/drawing/2014/main" id="{D0923BA5-BCA4-4275-9CF3-CCD9436C2E84}"/>
            </a:ext>
          </a:extLst>
        </xdr:cNvPr>
        <xdr:cNvCxnSpPr/>
      </xdr:nvCxnSpPr>
      <xdr:spPr>
        <a:xfrm flipV="1">
          <a:off x="2019300" y="13285699"/>
          <a:ext cx="889000" cy="10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2B650227-659F-4F6A-A54F-7490080969F9}"/>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A08A3D7D-E8C7-4D96-9FAC-565E32B0F748}"/>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147689</xdr:rowOff>
    </xdr:from>
    <xdr:to>
      <xdr:col>10</xdr:col>
      <xdr:colOff>114300</xdr:colOff>
      <xdr:row>78</xdr:row>
      <xdr:rowOff>18986</xdr:rowOff>
    </xdr:to>
    <xdr:cxnSp macro="">
      <xdr:nvCxnSpPr>
        <xdr:cNvPr id="183" name="直線コネクタ 182">
          <a:extLst>
            <a:ext uri="{FF2B5EF4-FFF2-40B4-BE49-F238E27FC236}">
              <a16:creationId xmlns:a16="http://schemas.microsoft.com/office/drawing/2014/main" id="{D412C8E7-ABBD-4AA0-83C9-EC83C57BAAE3}"/>
            </a:ext>
          </a:extLst>
        </xdr:cNvPr>
        <xdr:cNvCxnSpPr/>
      </xdr:nvCxnSpPr>
      <xdr:spPr>
        <a:xfrm>
          <a:off x="1130300" y="13349339"/>
          <a:ext cx="889000" cy="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C525F20C-9D01-4249-BB05-A4BECC464175}"/>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240E28A1-949B-4BB4-8183-B9332C797FA9}"/>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B3896B25-BF95-4737-9983-D1F4A8B30E0F}"/>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7F44E634-B790-4874-A534-34F5E379805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A4B97697-0B26-4227-B689-909F6EA261C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2E9F696-97C3-424D-9644-80335BE714F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528ACCF-863A-477F-8453-51875602536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F2EF0BD-B08C-440C-84A7-D8A89523665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4256030-388C-4D1F-BF13-2E0CDB42CE95}"/>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6541</xdr:rowOff>
    </xdr:from>
    <xdr:to>
      <xdr:col>24</xdr:col>
      <xdr:colOff>114300</xdr:colOff>
      <xdr:row>75</xdr:row>
      <xdr:rowOff>108141</xdr:rowOff>
    </xdr:to>
    <xdr:sp macro="" textlink="">
      <xdr:nvSpPr>
        <xdr:cNvPr id="193" name="楕円 192">
          <a:extLst>
            <a:ext uri="{FF2B5EF4-FFF2-40B4-BE49-F238E27FC236}">
              <a16:creationId xmlns:a16="http://schemas.microsoft.com/office/drawing/2014/main" id="{592C35E4-1C2E-4F38-BD74-8F9112C1A2D4}"/>
            </a:ext>
          </a:extLst>
        </xdr:cNvPr>
        <xdr:cNvSpPr/>
      </xdr:nvSpPr>
      <xdr:spPr>
        <a:xfrm>
          <a:off x="4584700" y="128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156418</xdr:rowOff>
    </xdr:from>
    <xdr:ext cx="599010" cy="259045"/>
    <xdr:sp macro="" textlink="">
      <xdr:nvSpPr>
        <xdr:cNvPr id="194" name="民生費該当値テキスト">
          <a:extLst>
            <a:ext uri="{FF2B5EF4-FFF2-40B4-BE49-F238E27FC236}">
              <a16:creationId xmlns:a16="http://schemas.microsoft.com/office/drawing/2014/main" id="{FDF074F4-325C-4302-9F86-940349939B10}"/>
            </a:ext>
          </a:extLst>
        </xdr:cNvPr>
        <xdr:cNvSpPr txBox="1"/>
      </xdr:nvSpPr>
      <xdr:spPr>
        <a:xfrm>
          <a:off x="4686300" y="128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151828</xdr:rowOff>
    </xdr:from>
    <xdr:to>
      <xdr:col>20</xdr:col>
      <xdr:colOff>38100</xdr:colOff>
      <xdr:row>77</xdr:row>
      <xdr:rowOff>81978</xdr:rowOff>
    </xdr:to>
    <xdr:sp macro="" textlink="">
      <xdr:nvSpPr>
        <xdr:cNvPr id="195" name="楕円 194">
          <a:extLst>
            <a:ext uri="{FF2B5EF4-FFF2-40B4-BE49-F238E27FC236}">
              <a16:creationId xmlns:a16="http://schemas.microsoft.com/office/drawing/2014/main" id="{6B75B196-AB9F-455D-8DB5-D3FCE37CD3B1}"/>
            </a:ext>
          </a:extLst>
        </xdr:cNvPr>
        <xdr:cNvSpPr/>
      </xdr:nvSpPr>
      <xdr:spPr>
        <a:xfrm>
          <a:off x="3746500" y="1318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73105</xdr:rowOff>
    </xdr:from>
    <xdr:ext cx="599010" cy="259045"/>
    <xdr:sp macro="" textlink="">
      <xdr:nvSpPr>
        <xdr:cNvPr id="196" name="テキスト ボックス 195">
          <a:extLst>
            <a:ext uri="{FF2B5EF4-FFF2-40B4-BE49-F238E27FC236}">
              <a16:creationId xmlns:a16="http://schemas.microsoft.com/office/drawing/2014/main" id="{74C8DB68-025B-4E80-820B-4F7005D0B05C}"/>
            </a:ext>
          </a:extLst>
        </xdr:cNvPr>
        <xdr:cNvSpPr txBox="1"/>
      </xdr:nvSpPr>
      <xdr:spPr>
        <a:xfrm>
          <a:off x="3497795" y="1327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33249</xdr:rowOff>
    </xdr:from>
    <xdr:to>
      <xdr:col>15</xdr:col>
      <xdr:colOff>101600</xdr:colOff>
      <xdr:row>77</xdr:row>
      <xdr:rowOff>134849</xdr:rowOff>
    </xdr:to>
    <xdr:sp macro="" textlink="">
      <xdr:nvSpPr>
        <xdr:cNvPr id="197" name="楕円 196">
          <a:extLst>
            <a:ext uri="{FF2B5EF4-FFF2-40B4-BE49-F238E27FC236}">
              <a16:creationId xmlns:a16="http://schemas.microsoft.com/office/drawing/2014/main" id="{B4675FE3-8663-40D9-862D-188B9BDF9342}"/>
            </a:ext>
          </a:extLst>
        </xdr:cNvPr>
        <xdr:cNvSpPr/>
      </xdr:nvSpPr>
      <xdr:spPr>
        <a:xfrm>
          <a:off x="2857500" y="132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125976</xdr:rowOff>
    </xdr:from>
    <xdr:ext cx="599010" cy="259045"/>
    <xdr:sp macro="" textlink="">
      <xdr:nvSpPr>
        <xdr:cNvPr id="198" name="テキスト ボックス 197">
          <a:extLst>
            <a:ext uri="{FF2B5EF4-FFF2-40B4-BE49-F238E27FC236}">
              <a16:creationId xmlns:a16="http://schemas.microsoft.com/office/drawing/2014/main" id="{7BE4D14B-219A-4D43-BD0C-778D204EAB86}"/>
            </a:ext>
          </a:extLst>
        </xdr:cNvPr>
        <xdr:cNvSpPr txBox="1"/>
      </xdr:nvSpPr>
      <xdr:spPr>
        <a:xfrm>
          <a:off x="2608795" y="1332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139636</xdr:rowOff>
    </xdr:from>
    <xdr:to>
      <xdr:col>10</xdr:col>
      <xdr:colOff>165100</xdr:colOff>
      <xdr:row>78</xdr:row>
      <xdr:rowOff>69786</xdr:rowOff>
    </xdr:to>
    <xdr:sp macro="" textlink="">
      <xdr:nvSpPr>
        <xdr:cNvPr id="199" name="楕円 198">
          <a:extLst>
            <a:ext uri="{FF2B5EF4-FFF2-40B4-BE49-F238E27FC236}">
              <a16:creationId xmlns:a16="http://schemas.microsoft.com/office/drawing/2014/main" id="{98684F20-137E-4A10-B2BD-768A1D7191BD}"/>
            </a:ext>
          </a:extLst>
        </xdr:cNvPr>
        <xdr:cNvSpPr/>
      </xdr:nvSpPr>
      <xdr:spPr>
        <a:xfrm>
          <a:off x="1968500" y="133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60913</xdr:rowOff>
    </xdr:from>
    <xdr:ext cx="599010" cy="259045"/>
    <xdr:sp macro="" textlink="">
      <xdr:nvSpPr>
        <xdr:cNvPr id="200" name="テキスト ボックス 199">
          <a:extLst>
            <a:ext uri="{FF2B5EF4-FFF2-40B4-BE49-F238E27FC236}">
              <a16:creationId xmlns:a16="http://schemas.microsoft.com/office/drawing/2014/main" id="{9A75FB0E-88CE-4249-A79D-888B9D2F7F3D}"/>
            </a:ext>
          </a:extLst>
        </xdr:cNvPr>
        <xdr:cNvSpPr txBox="1"/>
      </xdr:nvSpPr>
      <xdr:spPr>
        <a:xfrm>
          <a:off x="1719795" y="134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96889</xdr:rowOff>
    </xdr:from>
    <xdr:to>
      <xdr:col>6</xdr:col>
      <xdr:colOff>38100</xdr:colOff>
      <xdr:row>78</xdr:row>
      <xdr:rowOff>27039</xdr:rowOff>
    </xdr:to>
    <xdr:sp macro="" textlink="">
      <xdr:nvSpPr>
        <xdr:cNvPr id="201" name="楕円 200">
          <a:extLst>
            <a:ext uri="{FF2B5EF4-FFF2-40B4-BE49-F238E27FC236}">
              <a16:creationId xmlns:a16="http://schemas.microsoft.com/office/drawing/2014/main" id="{E1AF3774-C4BE-4B76-BC96-D290644CB7D7}"/>
            </a:ext>
          </a:extLst>
        </xdr:cNvPr>
        <xdr:cNvSpPr/>
      </xdr:nvSpPr>
      <xdr:spPr>
        <a:xfrm>
          <a:off x="1079500" y="132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18166</xdr:rowOff>
    </xdr:from>
    <xdr:ext cx="599010" cy="259045"/>
    <xdr:sp macro="" textlink="">
      <xdr:nvSpPr>
        <xdr:cNvPr id="202" name="テキスト ボックス 201">
          <a:extLst>
            <a:ext uri="{FF2B5EF4-FFF2-40B4-BE49-F238E27FC236}">
              <a16:creationId xmlns:a16="http://schemas.microsoft.com/office/drawing/2014/main" id="{CD0D8D11-B440-4066-8032-794A8FB7FB55}"/>
            </a:ext>
          </a:extLst>
        </xdr:cNvPr>
        <xdr:cNvSpPr txBox="1"/>
      </xdr:nvSpPr>
      <xdr:spPr>
        <a:xfrm>
          <a:off x="830795" y="1339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8106F6CC-535C-4C66-B4FA-3DBA60DE310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FA9BE9D4-BCDB-4FC7-A407-E4ACEDF71D8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D2C957B5-0DA1-423E-A67B-7DCA9E97F0E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AA2D05CD-6EDB-49E6-B6E0-CA019CB0477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3B539D86-6AD4-470A-A91D-36E568D3A1F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B3F29FE1-90B1-4343-9446-11B13E472B4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F42745E-4FE0-41EE-A3AC-DD236EDF69D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8807829D-BE4D-49C7-95D2-8035B081843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9C45AE66-4590-452E-B98C-6C3DBA00DDB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74EE9D05-76D2-4054-ABA7-379BCC2A670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2D5552B8-792B-4651-91F9-35753000A9A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B2E64815-BCB0-4A99-88E4-088BBB4772FC}"/>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DC96A49C-FC79-45CC-AB6F-F0311B24DA7F}"/>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A6B55F5F-8849-4E44-AA24-A69E698A97B4}"/>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C4D7A5D6-A1FD-47FE-BE72-D7C5B71F55C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70AD17C4-6808-4D30-88E1-08A0F1128E1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97598D38-1266-4094-A1BB-08EC1D103125}"/>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1AF5E89C-FB53-44B2-8A4C-0E093B099F61}"/>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16FE1C82-0590-4617-A382-38724012B43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2703F6AE-E4FD-4829-B9C4-DCD5CE97D41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CF8A1E61-1F64-40EC-A85A-2468AA5C7615}"/>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A8610424-BB71-49BF-9C66-AB0A6B7F3AF6}"/>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872F033F-094F-4F1E-93AD-CCF49528135E}"/>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35E88372-4946-42F9-A9F6-3A93873A0CA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16E5397-B239-4DDC-B0A6-898C4D44307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B3A95B51-8896-4746-90B1-3F955EF8D28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ACC6287-20BF-4680-B721-DF4CE7E84851}"/>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BE49303E-A947-48C3-9920-66F2F682D3AB}"/>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2984A12C-EBAA-43D1-BF32-799188AF9751}"/>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9BCF40CD-1B77-4345-8D1F-479492A02D95}"/>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2303A998-30DC-486E-A5EF-8229C8474F26}"/>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114897</xdr:rowOff>
    </xdr:from>
    <xdr:to>
      <xdr:col>24</xdr:col>
      <xdr:colOff>63500</xdr:colOff>
      <xdr:row>97</xdr:row>
      <xdr:rowOff>27997</xdr:rowOff>
    </xdr:to>
    <xdr:cxnSp macro="">
      <xdr:nvCxnSpPr>
        <xdr:cNvPr id="234" name="直線コネクタ 233">
          <a:extLst>
            <a:ext uri="{FF2B5EF4-FFF2-40B4-BE49-F238E27FC236}">
              <a16:creationId xmlns:a16="http://schemas.microsoft.com/office/drawing/2014/main" id="{8572126A-B132-4180-8E9B-683595E0A4C5}"/>
            </a:ext>
          </a:extLst>
        </xdr:cNvPr>
        <xdr:cNvCxnSpPr/>
      </xdr:nvCxnSpPr>
      <xdr:spPr>
        <a:xfrm flipV="1">
          <a:off x="3797300" y="16574097"/>
          <a:ext cx="838200" cy="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624D58E4-4E55-49D8-AED1-D93A90D48DEB}"/>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A919B8F-8580-402D-8839-B82B0E8A0BBB}"/>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27997</xdr:rowOff>
    </xdr:from>
    <xdr:to>
      <xdr:col>19</xdr:col>
      <xdr:colOff>177800</xdr:colOff>
      <xdr:row>97</xdr:row>
      <xdr:rowOff>60621</xdr:rowOff>
    </xdr:to>
    <xdr:cxnSp macro="">
      <xdr:nvCxnSpPr>
        <xdr:cNvPr id="237" name="直線コネクタ 236">
          <a:extLst>
            <a:ext uri="{FF2B5EF4-FFF2-40B4-BE49-F238E27FC236}">
              <a16:creationId xmlns:a16="http://schemas.microsoft.com/office/drawing/2014/main" id="{3F664D98-8C2C-45E1-94E1-B099E355A39A}"/>
            </a:ext>
          </a:extLst>
        </xdr:cNvPr>
        <xdr:cNvCxnSpPr/>
      </xdr:nvCxnSpPr>
      <xdr:spPr>
        <a:xfrm flipV="1">
          <a:off x="2908300" y="16658647"/>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1C393156-31B5-4D1E-A821-310422E2C0CE}"/>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2A317462-951F-4B3A-915F-526FF5B091D4}"/>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60621</xdr:rowOff>
    </xdr:from>
    <xdr:to>
      <xdr:col>15</xdr:col>
      <xdr:colOff>50800</xdr:colOff>
      <xdr:row>97</xdr:row>
      <xdr:rowOff>142329</xdr:rowOff>
    </xdr:to>
    <xdr:cxnSp macro="">
      <xdr:nvCxnSpPr>
        <xdr:cNvPr id="240" name="直線コネクタ 239">
          <a:extLst>
            <a:ext uri="{FF2B5EF4-FFF2-40B4-BE49-F238E27FC236}">
              <a16:creationId xmlns:a16="http://schemas.microsoft.com/office/drawing/2014/main" id="{3C572F3D-A5B4-4C31-87E1-AE76BEF7847B}"/>
            </a:ext>
          </a:extLst>
        </xdr:cNvPr>
        <xdr:cNvCxnSpPr/>
      </xdr:nvCxnSpPr>
      <xdr:spPr>
        <a:xfrm flipV="1">
          <a:off x="2019300" y="16691271"/>
          <a:ext cx="889000" cy="8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C5F1EFFF-7662-4B71-985D-49FD84C57959}"/>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a:extLst>
            <a:ext uri="{FF2B5EF4-FFF2-40B4-BE49-F238E27FC236}">
              <a16:creationId xmlns:a16="http://schemas.microsoft.com/office/drawing/2014/main" id="{795EA285-F865-4C84-9FB1-BB66DD7AC5C3}"/>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125853</xdr:rowOff>
    </xdr:from>
    <xdr:to>
      <xdr:col>10</xdr:col>
      <xdr:colOff>114300</xdr:colOff>
      <xdr:row>97</xdr:row>
      <xdr:rowOff>142329</xdr:rowOff>
    </xdr:to>
    <xdr:cxnSp macro="">
      <xdr:nvCxnSpPr>
        <xdr:cNvPr id="243" name="直線コネクタ 242">
          <a:extLst>
            <a:ext uri="{FF2B5EF4-FFF2-40B4-BE49-F238E27FC236}">
              <a16:creationId xmlns:a16="http://schemas.microsoft.com/office/drawing/2014/main" id="{14BDF03D-D3CD-4F37-A3BE-C9B0854D5C78}"/>
            </a:ext>
          </a:extLst>
        </xdr:cNvPr>
        <xdr:cNvCxnSpPr/>
      </xdr:nvCxnSpPr>
      <xdr:spPr>
        <a:xfrm>
          <a:off x="1130300" y="16756503"/>
          <a:ext cx="8890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BAC89F0C-98B3-47CA-B759-D292804F4A29}"/>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F00212D6-B2B0-4384-BF25-9E44E8EFDAA9}"/>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E142F32-1478-4E76-9DEB-280D8AB20E37}"/>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F21020E7-6DEE-40EB-953D-CD70F1460D82}"/>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E64B249-08CD-49DE-AE31-A0D55A98FBA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E960C3D5-7A33-4D92-B12B-B6A5927E5FA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C482FCE-AACA-4829-8CD1-CCFA540ACC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CA770BC-8CFC-4534-9AAF-2F00D9BE903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BEDFA98-4B8E-4D47-AEFA-6597D50D91E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64097</xdr:rowOff>
    </xdr:from>
    <xdr:to>
      <xdr:col>24</xdr:col>
      <xdr:colOff>114300</xdr:colOff>
      <xdr:row>96</xdr:row>
      <xdr:rowOff>165697</xdr:rowOff>
    </xdr:to>
    <xdr:sp macro="" textlink="">
      <xdr:nvSpPr>
        <xdr:cNvPr id="253" name="楕円 252">
          <a:extLst>
            <a:ext uri="{FF2B5EF4-FFF2-40B4-BE49-F238E27FC236}">
              <a16:creationId xmlns:a16="http://schemas.microsoft.com/office/drawing/2014/main" id="{6659BF0C-5175-4F62-84F4-6ED163B584C4}"/>
            </a:ext>
          </a:extLst>
        </xdr:cNvPr>
        <xdr:cNvSpPr/>
      </xdr:nvSpPr>
      <xdr:spPr>
        <a:xfrm>
          <a:off x="4584700" y="16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86974</xdr:rowOff>
    </xdr:from>
    <xdr:ext cx="534377" cy="259045"/>
    <xdr:sp macro="" textlink="">
      <xdr:nvSpPr>
        <xdr:cNvPr id="254" name="衛生費該当値テキスト">
          <a:extLst>
            <a:ext uri="{FF2B5EF4-FFF2-40B4-BE49-F238E27FC236}">
              <a16:creationId xmlns:a16="http://schemas.microsoft.com/office/drawing/2014/main" id="{07EB548F-2045-46BE-98AA-53A46293B054}"/>
            </a:ext>
          </a:extLst>
        </xdr:cNvPr>
        <xdr:cNvSpPr txBox="1"/>
      </xdr:nvSpPr>
      <xdr:spPr>
        <a:xfrm>
          <a:off x="4686300" y="163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148647</xdr:rowOff>
    </xdr:from>
    <xdr:to>
      <xdr:col>20</xdr:col>
      <xdr:colOff>38100</xdr:colOff>
      <xdr:row>97</xdr:row>
      <xdr:rowOff>78797</xdr:rowOff>
    </xdr:to>
    <xdr:sp macro="" textlink="">
      <xdr:nvSpPr>
        <xdr:cNvPr id="255" name="楕円 254">
          <a:extLst>
            <a:ext uri="{FF2B5EF4-FFF2-40B4-BE49-F238E27FC236}">
              <a16:creationId xmlns:a16="http://schemas.microsoft.com/office/drawing/2014/main" id="{A4CAA8F9-C5A1-4DFE-95A1-0E8D32B07409}"/>
            </a:ext>
          </a:extLst>
        </xdr:cNvPr>
        <xdr:cNvSpPr/>
      </xdr:nvSpPr>
      <xdr:spPr>
        <a:xfrm>
          <a:off x="3746500" y="166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95324</xdr:rowOff>
    </xdr:from>
    <xdr:ext cx="534377" cy="259045"/>
    <xdr:sp macro="" textlink="">
      <xdr:nvSpPr>
        <xdr:cNvPr id="256" name="テキスト ボックス 255">
          <a:extLst>
            <a:ext uri="{FF2B5EF4-FFF2-40B4-BE49-F238E27FC236}">
              <a16:creationId xmlns:a16="http://schemas.microsoft.com/office/drawing/2014/main" id="{84D635A9-3B0D-4B70-A6E2-C9CDAEFE1E9D}"/>
            </a:ext>
          </a:extLst>
        </xdr:cNvPr>
        <xdr:cNvSpPr txBox="1"/>
      </xdr:nvSpPr>
      <xdr:spPr>
        <a:xfrm>
          <a:off x="3530111" y="163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9821</xdr:rowOff>
    </xdr:from>
    <xdr:to>
      <xdr:col>15</xdr:col>
      <xdr:colOff>101600</xdr:colOff>
      <xdr:row>97</xdr:row>
      <xdr:rowOff>111421</xdr:rowOff>
    </xdr:to>
    <xdr:sp macro="" textlink="">
      <xdr:nvSpPr>
        <xdr:cNvPr id="257" name="楕円 256">
          <a:extLst>
            <a:ext uri="{FF2B5EF4-FFF2-40B4-BE49-F238E27FC236}">
              <a16:creationId xmlns:a16="http://schemas.microsoft.com/office/drawing/2014/main" id="{712F5A53-4CDD-4B1E-82B5-98B97006C2D2}"/>
            </a:ext>
          </a:extLst>
        </xdr:cNvPr>
        <xdr:cNvSpPr/>
      </xdr:nvSpPr>
      <xdr:spPr>
        <a:xfrm>
          <a:off x="2857500" y="166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127948</xdr:rowOff>
    </xdr:from>
    <xdr:ext cx="534377" cy="259045"/>
    <xdr:sp macro="" textlink="">
      <xdr:nvSpPr>
        <xdr:cNvPr id="258" name="テキスト ボックス 257">
          <a:extLst>
            <a:ext uri="{FF2B5EF4-FFF2-40B4-BE49-F238E27FC236}">
              <a16:creationId xmlns:a16="http://schemas.microsoft.com/office/drawing/2014/main" id="{A48A2BB6-C5F8-450F-91DE-AD38EAD00DD2}"/>
            </a:ext>
          </a:extLst>
        </xdr:cNvPr>
        <xdr:cNvSpPr txBox="1"/>
      </xdr:nvSpPr>
      <xdr:spPr>
        <a:xfrm>
          <a:off x="2641111" y="1641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91529</xdr:rowOff>
    </xdr:from>
    <xdr:to>
      <xdr:col>10</xdr:col>
      <xdr:colOff>165100</xdr:colOff>
      <xdr:row>98</xdr:row>
      <xdr:rowOff>21679</xdr:rowOff>
    </xdr:to>
    <xdr:sp macro="" textlink="">
      <xdr:nvSpPr>
        <xdr:cNvPr id="259" name="楕円 258">
          <a:extLst>
            <a:ext uri="{FF2B5EF4-FFF2-40B4-BE49-F238E27FC236}">
              <a16:creationId xmlns:a16="http://schemas.microsoft.com/office/drawing/2014/main" id="{D80EA261-372B-4F21-A3A4-91C69FE5D369}"/>
            </a:ext>
          </a:extLst>
        </xdr:cNvPr>
        <xdr:cNvSpPr/>
      </xdr:nvSpPr>
      <xdr:spPr>
        <a:xfrm>
          <a:off x="1968500" y="167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38206</xdr:rowOff>
    </xdr:from>
    <xdr:ext cx="534377" cy="259045"/>
    <xdr:sp macro="" textlink="">
      <xdr:nvSpPr>
        <xdr:cNvPr id="260" name="テキスト ボックス 259">
          <a:extLst>
            <a:ext uri="{FF2B5EF4-FFF2-40B4-BE49-F238E27FC236}">
              <a16:creationId xmlns:a16="http://schemas.microsoft.com/office/drawing/2014/main" id="{86BB05B2-77F9-4A87-8187-AD36DDE6C62C}"/>
            </a:ext>
          </a:extLst>
        </xdr:cNvPr>
        <xdr:cNvSpPr txBox="1"/>
      </xdr:nvSpPr>
      <xdr:spPr>
        <a:xfrm>
          <a:off x="1752111" y="164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75053</xdr:rowOff>
    </xdr:from>
    <xdr:to>
      <xdr:col>6</xdr:col>
      <xdr:colOff>38100</xdr:colOff>
      <xdr:row>98</xdr:row>
      <xdr:rowOff>5203</xdr:rowOff>
    </xdr:to>
    <xdr:sp macro="" textlink="">
      <xdr:nvSpPr>
        <xdr:cNvPr id="261" name="楕円 260">
          <a:extLst>
            <a:ext uri="{FF2B5EF4-FFF2-40B4-BE49-F238E27FC236}">
              <a16:creationId xmlns:a16="http://schemas.microsoft.com/office/drawing/2014/main" id="{9E1E7522-5695-41D8-A248-72282A4EAD30}"/>
            </a:ext>
          </a:extLst>
        </xdr:cNvPr>
        <xdr:cNvSpPr/>
      </xdr:nvSpPr>
      <xdr:spPr>
        <a:xfrm>
          <a:off x="1079500" y="167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21730</xdr:rowOff>
    </xdr:from>
    <xdr:ext cx="534377" cy="259045"/>
    <xdr:sp macro="" textlink="">
      <xdr:nvSpPr>
        <xdr:cNvPr id="262" name="テキスト ボックス 261">
          <a:extLst>
            <a:ext uri="{FF2B5EF4-FFF2-40B4-BE49-F238E27FC236}">
              <a16:creationId xmlns:a16="http://schemas.microsoft.com/office/drawing/2014/main" id="{CCAEE0E3-6552-4CB5-9B69-795463AD9CB3}"/>
            </a:ext>
          </a:extLst>
        </xdr:cNvPr>
        <xdr:cNvSpPr txBox="1"/>
      </xdr:nvSpPr>
      <xdr:spPr>
        <a:xfrm>
          <a:off x="863111" y="164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3171A75F-346A-4A5B-BBCE-355B90F063A2}"/>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DE9FC2A5-6E71-4608-ACF9-8539C6B1273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72E11E6-E3A9-493F-B045-389A67063C1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DD015669-A8C6-4A61-B942-800A67DED34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16C8F188-A27A-43B5-B333-8AA456CB2B7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92EB5E6A-BD03-4D82-8551-1AA17E52D10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FC869138-9629-454F-BF85-57555B583EB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969C1747-2FE8-422E-A0BD-03EA54897B1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7BBD763-1AB0-46BF-BAB0-1D7F98AF640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E23B9371-DD5C-422B-AB74-D5E0AF5305B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29681E78-5EC8-45B5-9108-5F600FBE2F9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156CCC2C-89BC-4022-AE1D-C26A4C22C429}"/>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F0702F34-CDC2-4A9B-B585-0AF22202A246}"/>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D5BAD50C-9565-48A2-88AC-4316F6E512F8}"/>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4BBD52D4-3FBE-478A-9015-43E70498E468}"/>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B3A25E2C-C097-4992-BCD8-60E427A4E127}"/>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7FC85CD-7A57-4A6F-9556-95554AF28DE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58DB6CA1-A12E-4F04-A79C-C510B2D3D33F}"/>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922E64E8-6FA4-4845-84F4-9A589704995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9B6E1AD0-38CF-4FC3-A97D-0A865BCBA43A}"/>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5A68A27F-B7BC-4681-B1BD-BE28B9B3EE6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9367ED53-2913-4A5D-9244-3F1CC62393A1}"/>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1AD7F061-3D32-4584-A77D-72B53A1A240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394AACA0-5D78-482D-AE02-96B62E3A9B38}"/>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17658A65-49A9-495D-9533-F3F50DAA9CD5}"/>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EF724572-F0F7-494E-9353-DE8C3F53909F}"/>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B2CA04AB-C703-44DC-B140-6DE555BA7ED7}"/>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E1290618-8F48-420E-8C6B-3B64C775B906}"/>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34316</xdr:rowOff>
    </xdr:from>
    <xdr:to>
      <xdr:col>55</xdr:col>
      <xdr:colOff>0</xdr:colOff>
      <xdr:row>39</xdr:row>
      <xdr:rowOff>35230</xdr:rowOff>
    </xdr:to>
    <xdr:cxnSp macro="">
      <xdr:nvCxnSpPr>
        <xdr:cNvPr id="291" name="直線コネクタ 290">
          <a:extLst>
            <a:ext uri="{FF2B5EF4-FFF2-40B4-BE49-F238E27FC236}">
              <a16:creationId xmlns:a16="http://schemas.microsoft.com/office/drawing/2014/main" id="{198E441A-3182-4C1B-8A40-752C70F60EA5}"/>
            </a:ext>
          </a:extLst>
        </xdr:cNvPr>
        <xdr:cNvCxnSpPr/>
      </xdr:nvCxnSpPr>
      <xdr:spPr>
        <a:xfrm>
          <a:off x="9639300" y="672086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C13C7CA5-6F08-48E7-BD37-B22019EB0F9D}"/>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7416DE0E-A6E8-429E-B572-B33F1D150A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31115</xdr:rowOff>
    </xdr:from>
    <xdr:to>
      <xdr:col>50</xdr:col>
      <xdr:colOff>114300</xdr:colOff>
      <xdr:row>39</xdr:row>
      <xdr:rowOff>34316</xdr:rowOff>
    </xdr:to>
    <xdr:cxnSp macro="">
      <xdr:nvCxnSpPr>
        <xdr:cNvPr id="294" name="直線コネクタ 293">
          <a:extLst>
            <a:ext uri="{FF2B5EF4-FFF2-40B4-BE49-F238E27FC236}">
              <a16:creationId xmlns:a16="http://schemas.microsoft.com/office/drawing/2014/main" id="{D714137E-B3D4-4372-A4FE-4249653876F8}"/>
            </a:ext>
          </a:extLst>
        </xdr:cNvPr>
        <xdr:cNvCxnSpPr/>
      </xdr:nvCxnSpPr>
      <xdr:spPr>
        <a:xfrm>
          <a:off x="8750300" y="671766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F125C76E-004F-4CF1-8E64-D60E7F7441AB}"/>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323AEF13-9909-4C2D-97C2-4C260B262163}"/>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29743</xdr:rowOff>
    </xdr:from>
    <xdr:to>
      <xdr:col>45</xdr:col>
      <xdr:colOff>177800</xdr:colOff>
      <xdr:row>39</xdr:row>
      <xdr:rowOff>31115</xdr:rowOff>
    </xdr:to>
    <xdr:cxnSp macro="">
      <xdr:nvCxnSpPr>
        <xdr:cNvPr id="297" name="直線コネクタ 296">
          <a:extLst>
            <a:ext uri="{FF2B5EF4-FFF2-40B4-BE49-F238E27FC236}">
              <a16:creationId xmlns:a16="http://schemas.microsoft.com/office/drawing/2014/main" id="{C761E796-4BC3-478A-A894-80C79E7B34C9}"/>
            </a:ext>
          </a:extLst>
        </xdr:cNvPr>
        <xdr:cNvCxnSpPr/>
      </xdr:nvCxnSpPr>
      <xdr:spPr>
        <a:xfrm>
          <a:off x="7861300" y="67162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7BBFC03D-CDE9-4C37-B905-2EFB7A07844A}"/>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78F52A17-6476-48C4-AF28-6270CB75902F}"/>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24638</xdr:rowOff>
    </xdr:from>
    <xdr:to>
      <xdr:col>41</xdr:col>
      <xdr:colOff>50800</xdr:colOff>
      <xdr:row>39</xdr:row>
      <xdr:rowOff>29743</xdr:rowOff>
    </xdr:to>
    <xdr:cxnSp macro="">
      <xdr:nvCxnSpPr>
        <xdr:cNvPr id="300" name="直線コネクタ 299">
          <a:extLst>
            <a:ext uri="{FF2B5EF4-FFF2-40B4-BE49-F238E27FC236}">
              <a16:creationId xmlns:a16="http://schemas.microsoft.com/office/drawing/2014/main" id="{8E71EFB6-E095-4107-A910-EE532F93A522}"/>
            </a:ext>
          </a:extLst>
        </xdr:cNvPr>
        <xdr:cNvCxnSpPr/>
      </xdr:nvCxnSpPr>
      <xdr:spPr>
        <a:xfrm>
          <a:off x="6972300" y="671118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53543F4B-F80C-4B73-B01C-150B53DF7F8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F5368EF4-C6A8-4795-8ABE-11CA09611FDC}"/>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6C09BCA7-9A29-4C63-9225-8A9EA0C80631}"/>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595E623D-AF8D-472C-8F67-347A8042ABF9}"/>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6A1EAD84-A904-4278-B328-93508317830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7A37D21-2CCC-4FAE-8C63-975F553AFA08}"/>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9E6F6CF-FC00-4230-8566-E19B2C5FAB5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864010D9-592F-40C7-A342-9C2BA299E8A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90380390-3965-4772-95BF-F7FC638BCB2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155880</xdr:rowOff>
    </xdr:from>
    <xdr:to>
      <xdr:col>55</xdr:col>
      <xdr:colOff>50800</xdr:colOff>
      <xdr:row>39</xdr:row>
      <xdr:rowOff>86030</xdr:rowOff>
    </xdr:to>
    <xdr:sp macro="" textlink="">
      <xdr:nvSpPr>
        <xdr:cNvPr id="310" name="楕円 309">
          <a:extLst>
            <a:ext uri="{FF2B5EF4-FFF2-40B4-BE49-F238E27FC236}">
              <a16:creationId xmlns:a16="http://schemas.microsoft.com/office/drawing/2014/main" id="{C2E11AFB-703E-4361-ADD9-AE97F856A7A5}"/>
            </a:ext>
          </a:extLst>
        </xdr:cNvPr>
        <xdr:cNvSpPr/>
      </xdr:nvSpPr>
      <xdr:spPr>
        <a:xfrm>
          <a:off x="104267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70807</xdr:rowOff>
    </xdr:from>
    <xdr:ext cx="378565" cy="259045"/>
    <xdr:sp macro="" textlink="">
      <xdr:nvSpPr>
        <xdr:cNvPr id="311" name="労働費該当値テキスト">
          <a:extLst>
            <a:ext uri="{FF2B5EF4-FFF2-40B4-BE49-F238E27FC236}">
              <a16:creationId xmlns:a16="http://schemas.microsoft.com/office/drawing/2014/main" id="{D4759BDC-6F7B-43CE-891C-B28EC1E87788}"/>
            </a:ext>
          </a:extLst>
        </xdr:cNvPr>
        <xdr:cNvSpPr txBox="1"/>
      </xdr:nvSpPr>
      <xdr:spPr>
        <a:xfrm>
          <a:off x="10528300" y="658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154966</xdr:rowOff>
    </xdr:from>
    <xdr:to>
      <xdr:col>50</xdr:col>
      <xdr:colOff>165100</xdr:colOff>
      <xdr:row>39</xdr:row>
      <xdr:rowOff>85116</xdr:rowOff>
    </xdr:to>
    <xdr:sp macro="" textlink="">
      <xdr:nvSpPr>
        <xdr:cNvPr id="312" name="楕円 311">
          <a:extLst>
            <a:ext uri="{FF2B5EF4-FFF2-40B4-BE49-F238E27FC236}">
              <a16:creationId xmlns:a16="http://schemas.microsoft.com/office/drawing/2014/main" id="{34FC8724-6942-4E45-8642-805A54DDDF40}"/>
            </a:ext>
          </a:extLst>
        </xdr:cNvPr>
        <xdr:cNvSpPr/>
      </xdr:nvSpPr>
      <xdr:spPr>
        <a:xfrm>
          <a:off x="9588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76243</xdr:rowOff>
    </xdr:from>
    <xdr:ext cx="378565" cy="259045"/>
    <xdr:sp macro="" textlink="">
      <xdr:nvSpPr>
        <xdr:cNvPr id="313" name="テキスト ボックス 312">
          <a:extLst>
            <a:ext uri="{FF2B5EF4-FFF2-40B4-BE49-F238E27FC236}">
              <a16:creationId xmlns:a16="http://schemas.microsoft.com/office/drawing/2014/main" id="{E2AEF5FF-AD12-456B-A850-50A5C31E34AB}"/>
            </a:ext>
          </a:extLst>
        </xdr:cNvPr>
        <xdr:cNvSpPr txBox="1"/>
      </xdr:nvSpPr>
      <xdr:spPr>
        <a:xfrm>
          <a:off x="9450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151765</xdr:rowOff>
    </xdr:from>
    <xdr:to>
      <xdr:col>46</xdr:col>
      <xdr:colOff>38100</xdr:colOff>
      <xdr:row>39</xdr:row>
      <xdr:rowOff>81915</xdr:rowOff>
    </xdr:to>
    <xdr:sp macro="" textlink="">
      <xdr:nvSpPr>
        <xdr:cNvPr id="314" name="楕円 313">
          <a:extLst>
            <a:ext uri="{FF2B5EF4-FFF2-40B4-BE49-F238E27FC236}">
              <a16:creationId xmlns:a16="http://schemas.microsoft.com/office/drawing/2014/main" id="{081C0D10-BD79-4C5F-9322-9F1D9CF0168B}"/>
            </a:ext>
          </a:extLst>
        </xdr:cNvPr>
        <xdr:cNvSpPr/>
      </xdr:nvSpPr>
      <xdr:spPr>
        <a:xfrm>
          <a:off x="8699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73042</xdr:rowOff>
    </xdr:from>
    <xdr:ext cx="378565" cy="259045"/>
    <xdr:sp macro="" textlink="">
      <xdr:nvSpPr>
        <xdr:cNvPr id="315" name="テキスト ボックス 314">
          <a:extLst>
            <a:ext uri="{FF2B5EF4-FFF2-40B4-BE49-F238E27FC236}">
              <a16:creationId xmlns:a16="http://schemas.microsoft.com/office/drawing/2014/main" id="{D86EF73A-DCF5-41EB-94E2-FBE6FCFC1A76}"/>
            </a:ext>
          </a:extLst>
        </xdr:cNvPr>
        <xdr:cNvSpPr txBox="1"/>
      </xdr:nvSpPr>
      <xdr:spPr>
        <a:xfrm>
          <a:off x="8561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150393</xdr:rowOff>
    </xdr:from>
    <xdr:to>
      <xdr:col>41</xdr:col>
      <xdr:colOff>101600</xdr:colOff>
      <xdr:row>39</xdr:row>
      <xdr:rowOff>80543</xdr:rowOff>
    </xdr:to>
    <xdr:sp macro="" textlink="">
      <xdr:nvSpPr>
        <xdr:cNvPr id="316" name="楕円 315">
          <a:extLst>
            <a:ext uri="{FF2B5EF4-FFF2-40B4-BE49-F238E27FC236}">
              <a16:creationId xmlns:a16="http://schemas.microsoft.com/office/drawing/2014/main" id="{D140FBCD-503B-4B68-945C-F076FF99502B}"/>
            </a:ext>
          </a:extLst>
        </xdr:cNvPr>
        <xdr:cNvSpPr/>
      </xdr:nvSpPr>
      <xdr:spPr>
        <a:xfrm>
          <a:off x="7810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71670</xdr:rowOff>
    </xdr:from>
    <xdr:ext cx="378565" cy="259045"/>
    <xdr:sp macro="" textlink="">
      <xdr:nvSpPr>
        <xdr:cNvPr id="317" name="テキスト ボックス 316">
          <a:extLst>
            <a:ext uri="{FF2B5EF4-FFF2-40B4-BE49-F238E27FC236}">
              <a16:creationId xmlns:a16="http://schemas.microsoft.com/office/drawing/2014/main" id="{BEBA12B4-6516-48D7-B7B3-76D60BBE8663}"/>
            </a:ext>
          </a:extLst>
        </xdr:cNvPr>
        <xdr:cNvSpPr txBox="1"/>
      </xdr:nvSpPr>
      <xdr:spPr>
        <a:xfrm>
          <a:off x="7672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145288</xdr:rowOff>
    </xdr:from>
    <xdr:to>
      <xdr:col>36</xdr:col>
      <xdr:colOff>165100</xdr:colOff>
      <xdr:row>39</xdr:row>
      <xdr:rowOff>75438</xdr:rowOff>
    </xdr:to>
    <xdr:sp macro="" textlink="">
      <xdr:nvSpPr>
        <xdr:cNvPr id="318" name="楕円 317">
          <a:extLst>
            <a:ext uri="{FF2B5EF4-FFF2-40B4-BE49-F238E27FC236}">
              <a16:creationId xmlns:a16="http://schemas.microsoft.com/office/drawing/2014/main" id="{B59BEA3F-BAF2-4203-A883-890310F3F095}"/>
            </a:ext>
          </a:extLst>
        </xdr:cNvPr>
        <xdr:cNvSpPr/>
      </xdr:nvSpPr>
      <xdr:spPr>
        <a:xfrm>
          <a:off x="6921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66565</xdr:rowOff>
    </xdr:from>
    <xdr:ext cx="378565" cy="259045"/>
    <xdr:sp macro="" textlink="">
      <xdr:nvSpPr>
        <xdr:cNvPr id="319" name="テキスト ボックス 318">
          <a:extLst>
            <a:ext uri="{FF2B5EF4-FFF2-40B4-BE49-F238E27FC236}">
              <a16:creationId xmlns:a16="http://schemas.microsoft.com/office/drawing/2014/main" id="{8CAE2938-9FAE-4739-973C-A910945A6AEA}"/>
            </a:ext>
          </a:extLst>
        </xdr:cNvPr>
        <xdr:cNvSpPr txBox="1"/>
      </xdr:nvSpPr>
      <xdr:spPr>
        <a:xfrm>
          <a:off x="6783017" y="675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693C2C15-AE48-4ECA-8335-E09A59C0FCA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D5AD6D1B-7F5C-4FEB-B9FA-511FB7C22F3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491C4FFC-7267-40C8-8232-A0174EF676B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905B6F15-D233-4A5E-8327-B05A52EF6BC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97199B38-FD5A-4EF5-8AAB-3E5DAE3B159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DED1C0E8-7D0C-40F4-87D6-356F37FB82F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E07F87B-8C15-489A-81FD-62C2200DFFE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F3AFE65E-4C87-43DA-9EF9-0936A07E067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20BC9804-7239-410C-A7C7-7102D392FB3E}"/>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2DF69960-C966-440F-9A94-6818BBD7B3E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3BCE414D-7E26-40C0-96BD-1A3BC55231F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5B2A7C25-0723-4F5F-9B1E-93189E0B1DCA}"/>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23826117-3788-4E3F-BE16-0F19F8BD7167}"/>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C3928B5B-A620-4789-B28A-A372FF525D87}"/>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29A14233-B05F-4F53-B961-A240186F792E}"/>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5CF52CD2-A4A9-41C9-9318-E713722D2688}"/>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F8B81D2D-5E5A-4778-9F4C-8FA29BA236E7}"/>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ACA1196C-176C-4D25-BC7F-26D5003A26A1}"/>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64A310C1-C7C8-47AF-8FB7-6D708E88EA3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14958623-283B-4289-BD2A-3656D0509A01}"/>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B2628718-6D6B-4938-BC62-54CA6F617E3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62DB5F07-9D41-4B9C-8B3A-A36058CE068B}"/>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DBA0687C-461E-41D4-B446-236CEAFBE4E2}"/>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398DEE2D-AA3B-4633-B0D4-C164A286F157}"/>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C327CA04-5B2D-4CD6-8130-7316AF44FF2F}"/>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E3580332-724D-4533-A01B-F69728CE374B}"/>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49421</xdr:rowOff>
    </xdr:from>
    <xdr:to>
      <xdr:col>55</xdr:col>
      <xdr:colOff>0</xdr:colOff>
      <xdr:row>58</xdr:row>
      <xdr:rowOff>49732</xdr:rowOff>
    </xdr:to>
    <xdr:cxnSp macro="">
      <xdr:nvCxnSpPr>
        <xdr:cNvPr id="346" name="直線コネクタ 345">
          <a:extLst>
            <a:ext uri="{FF2B5EF4-FFF2-40B4-BE49-F238E27FC236}">
              <a16:creationId xmlns:a16="http://schemas.microsoft.com/office/drawing/2014/main" id="{141AA4AE-01CE-4220-B046-6553D5100D73}"/>
            </a:ext>
          </a:extLst>
        </xdr:cNvPr>
        <xdr:cNvCxnSpPr/>
      </xdr:nvCxnSpPr>
      <xdr:spPr>
        <a:xfrm flipV="1">
          <a:off x="9639300" y="9993521"/>
          <a:ext cx="8382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CA6BA846-1227-48CA-858B-106744EC013C}"/>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CE9C0295-9AA2-4B58-AA5C-1882E57939BB}"/>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49732</xdr:rowOff>
    </xdr:from>
    <xdr:to>
      <xdr:col>50</xdr:col>
      <xdr:colOff>114300</xdr:colOff>
      <xdr:row>58</xdr:row>
      <xdr:rowOff>64939</xdr:rowOff>
    </xdr:to>
    <xdr:cxnSp macro="">
      <xdr:nvCxnSpPr>
        <xdr:cNvPr id="349" name="直線コネクタ 348">
          <a:extLst>
            <a:ext uri="{FF2B5EF4-FFF2-40B4-BE49-F238E27FC236}">
              <a16:creationId xmlns:a16="http://schemas.microsoft.com/office/drawing/2014/main" id="{B2809DCC-27C4-45B3-9C41-D092851FBE5A}"/>
            </a:ext>
          </a:extLst>
        </xdr:cNvPr>
        <xdr:cNvCxnSpPr/>
      </xdr:nvCxnSpPr>
      <xdr:spPr>
        <a:xfrm flipV="1">
          <a:off x="8750300" y="9993832"/>
          <a:ext cx="889000" cy="1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4AD4B3DC-4C54-42E9-B664-8A523152F3C7}"/>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E8A0599A-A828-414B-A009-8BAA0ED147CA}"/>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44950</xdr:rowOff>
    </xdr:from>
    <xdr:to>
      <xdr:col>45</xdr:col>
      <xdr:colOff>177800</xdr:colOff>
      <xdr:row>58</xdr:row>
      <xdr:rowOff>64939</xdr:rowOff>
    </xdr:to>
    <xdr:cxnSp macro="">
      <xdr:nvCxnSpPr>
        <xdr:cNvPr id="352" name="直線コネクタ 351">
          <a:extLst>
            <a:ext uri="{FF2B5EF4-FFF2-40B4-BE49-F238E27FC236}">
              <a16:creationId xmlns:a16="http://schemas.microsoft.com/office/drawing/2014/main" id="{795C733E-F297-42B6-9ED0-423EF664E4E5}"/>
            </a:ext>
          </a:extLst>
        </xdr:cNvPr>
        <xdr:cNvCxnSpPr/>
      </xdr:nvCxnSpPr>
      <xdr:spPr>
        <a:xfrm>
          <a:off x="7861300" y="9989050"/>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FCFB4917-9E96-4423-90F0-AF1DBF47B1A5}"/>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553D77CA-FFEE-4E10-BCBE-C377799AE279}"/>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44950</xdr:rowOff>
    </xdr:from>
    <xdr:to>
      <xdr:col>41</xdr:col>
      <xdr:colOff>50800</xdr:colOff>
      <xdr:row>58</xdr:row>
      <xdr:rowOff>68715</xdr:rowOff>
    </xdr:to>
    <xdr:cxnSp macro="">
      <xdr:nvCxnSpPr>
        <xdr:cNvPr id="355" name="直線コネクタ 354">
          <a:extLst>
            <a:ext uri="{FF2B5EF4-FFF2-40B4-BE49-F238E27FC236}">
              <a16:creationId xmlns:a16="http://schemas.microsoft.com/office/drawing/2014/main" id="{E416AFA4-A75D-4F59-BEB9-244770C0441F}"/>
            </a:ext>
          </a:extLst>
        </xdr:cNvPr>
        <xdr:cNvCxnSpPr/>
      </xdr:nvCxnSpPr>
      <xdr:spPr>
        <a:xfrm flipV="1">
          <a:off x="6972300" y="9989050"/>
          <a:ext cx="8890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30A8F235-5AAD-4354-A71B-5FF4DE78204C}"/>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FCAF553A-466F-4493-8D99-445737FBD6B5}"/>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EDE16E80-0615-4378-8121-A38CACD7AC7F}"/>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46946A50-EAC0-4966-93CA-0B865804BE77}"/>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AC7E4F6-6B37-44DA-BF7F-ADAE0097C1D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8D47B4D8-5367-421F-B988-D7F2E8AAC6E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5BC8C3AF-58F7-4768-B850-FB9720E9AAB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4DF66F6B-C5FD-4F46-B96D-B0EB9F88C5A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F9AB3CD-802F-4DCC-B066-1321BA17456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170071</xdr:rowOff>
    </xdr:from>
    <xdr:to>
      <xdr:col>55</xdr:col>
      <xdr:colOff>50800</xdr:colOff>
      <xdr:row>58</xdr:row>
      <xdr:rowOff>100221</xdr:rowOff>
    </xdr:to>
    <xdr:sp macro="" textlink="">
      <xdr:nvSpPr>
        <xdr:cNvPr id="365" name="楕円 364">
          <a:extLst>
            <a:ext uri="{FF2B5EF4-FFF2-40B4-BE49-F238E27FC236}">
              <a16:creationId xmlns:a16="http://schemas.microsoft.com/office/drawing/2014/main" id="{B35E7EC4-883E-4661-AF0B-870F57A1B373}"/>
            </a:ext>
          </a:extLst>
        </xdr:cNvPr>
        <xdr:cNvSpPr/>
      </xdr:nvSpPr>
      <xdr:spPr>
        <a:xfrm>
          <a:off x="10426700" y="99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469744" cy="259045"/>
    <xdr:sp macro="" textlink="">
      <xdr:nvSpPr>
        <xdr:cNvPr id="366" name="農林水産業費該当値テキスト">
          <a:extLst>
            <a:ext uri="{FF2B5EF4-FFF2-40B4-BE49-F238E27FC236}">
              <a16:creationId xmlns:a16="http://schemas.microsoft.com/office/drawing/2014/main" id="{E76D49D1-9056-4897-AB08-637502702747}"/>
            </a:ext>
          </a:extLst>
        </xdr:cNvPr>
        <xdr:cNvSpPr txBox="1"/>
      </xdr:nvSpPr>
      <xdr:spPr>
        <a:xfrm>
          <a:off x="10528300" y="98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170382</xdr:rowOff>
    </xdr:from>
    <xdr:to>
      <xdr:col>50</xdr:col>
      <xdr:colOff>165100</xdr:colOff>
      <xdr:row>58</xdr:row>
      <xdr:rowOff>100532</xdr:rowOff>
    </xdr:to>
    <xdr:sp macro="" textlink="">
      <xdr:nvSpPr>
        <xdr:cNvPr id="367" name="楕円 366">
          <a:extLst>
            <a:ext uri="{FF2B5EF4-FFF2-40B4-BE49-F238E27FC236}">
              <a16:creationId xmlns:a16="http://schemas.microsoft.com/office/drawing/2014/main" id="{F8DE8576-D257-40D7-BAD1-2F76732ECDCD}"/>
            </a:ext>
          </a:extLst>
        </xdr:cNvPr>
        <xdr:cNvSpPr/>
      </xdr:nvSpPr>
      <xdr:spPr>
        <a:xfrm>
          <a:off x="9588500" y="99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91659</xdr:rowOff>
    </xdr:from>
    <xdr:ext cx="469744" cy="259045"/>
    <xdr:sp macro="" textlink="">
      <xdr:nvSpPr>
        <xdr:cNvPr id="368" name="テキスト ボックス 367">
          <a:extLst>
            <a:ext uri="{FF2B5EF4-FFF2-40B4-BE49-F238E27FC236}">
              <a16:creationId xmlns:a16="http://schemas.microsoft.com/office/drawing/2014/main" id="{1F1FB4B6-51F9-4246-A4F6-147DA1C5129D}"/>
            </a:ext>
          </a:extLst>
        </xdr:cNvPr>
        <xdr:cNvSpPr txBox="1"/>
      </xdr:nvSpPr>
      <xdr:spPr>
        <a:xfrm>
          <a:off x="9404428" y="100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14139</xdr:rowOff>
    </xdr:from>
    <xdr:to>
      <xdr:col>46</xdr:col>
      <xdr:colOff>38100</xdr:colOff>
      <xdr:row>58</xdr:row>
      <xdr:rowOff>115739</xdr:rowOff>
    </xdr:to>
    <xdr:sp macro="" textlink="">
      <xdr:nvSpPr>
        <xdr:cNvPr id="369" name="楕円 368">
          <a:extLst>
            <a:ext uri="{FF2B5EF4-FFF2-40B4-BE49-F238E27FC236}">
              <a16:creationId xmlns:a16="http://schemas.microsoft.com/office/drawing/2014/main" id="{56C25195-C65F-43ED-A47D-F6B1436BC866}"/>
            </a:ext>
          </a:extLst>
        </xdr:cNvPr>
        <xdr:cNvSpPr/>
      </xdr:nvSpPr>
      <xdr:spPr>
        <a:xfrm>
          <a:off x="8699500" y="99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106866</xdr:rowOff>
    </xdr:from>
    <xdr:ext cx="469744" cy="259045"/>
    <xdr:sp macro="" textlink="">
      <xdr:nvSpPr>
        <xdr:cNvPr id="370" name="テキスト ボックス 369">
          <a:extLst>
            <a:ext uri="{FF2B5EF4-FFF2-40B4-BE49-F238E27FC236}">
              <a16:creationId xmlns:a16="http://schemas.microsoft.com/office/drawing/2014/main" id="{DF2C77DA-B1AB-451E-B810-D33AD5975957}"/>
            </a:ext>
          </a:extLst>
        </xdr:cNvPr>
        <xdr:cNvSpPr txBox="1"/>
      </xdr:nvSpPr>
      <xdr:spPr>
        <a:xfrm>
          <a:off x="8515428" y="100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165600</xdr:rowOff>
    </xdr:from>
    <xdr:to>
      <xdr:col>41</xdr:col>
      <xdr:colOff>101600</xdr:colOff>
      <xdr:row>58</xdr:row>
      <xdr:rowOff>95750</xdr:rowOff>
    </xdr:to>
    <xdr:sp macro="" textlink="">
      <xdr:nvSpPr>
        <xdr:cNvPr id="371" name="楕円 370">
          <a:extLst>
            <a:ext uri="{FF2B5EF4-FFF2-40B4-BE49-F238E27FC236}">
              <a16:creationId xmlns:a16="http://schemas.microsoft.com/office/drawing/2014/main" id="{C9C231BC-03D5-406D-85F5-B85CE1B06817}"/>
            </a:ext>
          </a:extLst>
        </xdr:cNvPr>
        <xdr:cNvSpPr/>
      </xdr:nvSpPr>
      <xdr:spPr>
        <a:xfrm>
          <a:off x="7810500" y="9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86877</xdr:rowOff>
    </xdr:from>
    <xdr:ext cx="534377" cy="259045"/>
    <xdr:sp macro="" textlink="">
      <xdr:nvSpPr>
        <xdr:cNvPr id="372" name="テキスト ボックス 371">
          <a:extLst>
            <a:ext uri="{FF2B5EF4-FFF2-40B4-BE49-F238E27FC236}">
              <a16:creationId xmlns:a16="http://schemas.microsoft.com/office/drawing/2014/main" id="{81363645-1108-4505-870D-1CBD28EC009B}"/>
            </a:ext>
          </a:extLst>
        </xdr:cNvPr>
        <xdr:cNvSpPr txBox="1"/>
      </xdr:nvSpPr>
      <xdr:spPr>
        <a:xfrm>
          <a:off x="7594111" y="1003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17915</xdr:rowOff>
    </xdr:from>
    <xdr:to>
      <xdr:col>36</xdr:col>
      <xdr:colOff>165100</xdr:colOff>
      <xdr:row>58</xdr:row>
      <xdr:rowOff>119515</xdr:rowOff>
    </xdr:to>
    <xdr:sp macro="" textlink="">
      <xdr:nvSpPr>
        <xdr:cNvPr id="373" name="楕円 372">
          <a:extLst>
            <a:ext uri="{FF2B5EF4-FFF2-40B4-BE49-F238E27FC236}">
              <a16:creationId xmlns:a16="http://schemas.microsoft.com/office/drawing/2014/main" id="{23A36FF2-CF94-4B61-919C-D409992EEB7B}"/>
            </a:ext>
          </a:extLst>
        </xdr:cNvPr>
        <xdr:cNvSpPr/>
      </xdr:nvSpPr>
      <xdr:spPr>
        <a:xfrm>
          <a:off x="6921500" y="9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110642</xdr:rowOff>
    </xdr:from>
    <xdr:ext cx="469744" cy="259045"/>
    <xdr:sp macro="" textlink="">
      <xdr:nvSpPr>
        <xdr:cNvPr id="374" name="テキスト ボックス 373">
          <a:extLst>
            <a:ext uri="{FF2B5EF4-FFF2-40B4-BE49-F238E27FC236}">
              <a16:creationId xmlns:a16="http://schemas.microsoft.com/office/drawing/2014/main" id="{48F3C0FA-D1D5-42F0-B84D-FEC11237E8AF}"/>
            </a:ext>
          </a:extLst>
        </xdr:cNvPr>
        <xdr:cNvSpPr txBox="1"/>
      </xdr:nvSpPr>
      <xdr:spPr>
        <a:xfrm>
          <a:off x="6737428" y="100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131A8C22-F604-429E-AD1C-099EB37B8D7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D987CD9C-27F4-4048-80F9-AD4BC42507A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98651AF1-2B31-432E-8103-1BC3CF84A88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E4514D2B-E39C-413E-AFE9-6B020197093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47D59263-F61D-4A5B-A57A-8833033AC2E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6A18B017-1B57-4E1B-A27B-4F096F6C368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B4D2374F-A6DD-4CAF-B5CF-767DEDF2726B}"/>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BE032DF3-40AE-4E48-AFCC-6C1DC8900C5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9BB5C5AB-4DDB-48E8-9D60-A1EB09FC9D2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43190D2A-7403-48F6-910F-C0C7F067C8C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B780E4E7-516C-4A88-8708-DCF210C23AD7}"/>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C698D336-6B91-4277-B150-94965F89E2AE}"/>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E89C19E2-254F-4E1E-8FD1-F0F2F95A7C31}"/>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4B496F6-907C-4657-BC13-EFFC4734DE76}"/>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7B21DC5B-C0D1-4E8E-B56C-D61C2F743722}"/>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97B4ED97-45AE-4C33-82A0-D60F11F719EC}"/>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84669E22-7848-42BD-8CD2-A8AF4B08E8B2}"/>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E7AAC391-21E1-473E-8B3D-691876F25416}"/>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6CEBED95-1723-4D1F-A03D-D9C95A974FD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B1D678A7-312F-413F-AC3B-702DFDAA9999}"/>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A08895B2-CE45-4004-9F3D-380ABEC3D8F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48441CA3-37AF-4A93-81B9-19CAF0BF644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176DBBE1-18B2-4178-B593-5B453EC4978E}"/>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419AD09C-7773-4FC1-B9DC-1682BCA7A957}"/>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8DEAA5B6-2DC0-457B-AD42-027B4CB1D396}"/>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B829919A-FD51-4FC5-8EB0-AC1DB89A1304}"/>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69839</xdr:rowOff>
    </xdr:from>
    <xdr:to>
      <xdr:col>55</xdr:col>
      <xdr:colOff>0</xdr:colOff>
      <xdr:row>77</xdr:row>
      <xdr:rowOff>107376</xdr:rowOff>
    </xdr:to>
    <xdr:cxnSp macro="">
      <xdr:nvCxnSpPr>
        <xdr:cNvPr id="401" name="直線コネクタ 400">
          <a:extLst>
            <a:ext uri="{FF2B5EF4-FFF2-40B4-BE49-F238E27FC236}">
              <a16:creationId xmlns:a16="http://schemas.microsoft.com/office/drawing/2014/main" id="{95871EA3-BFBF-4CB6-9301-AF21A2588AEA}"/>
            </a:ext>
          </a:extLst>
        </xdr:cNvPr>
        <xdr:cNvCxnSpPr/>
      </xdr:nvCxnSpPr>
      <xdr:spPr>
        <a:xfrm>
          <a:off x="9639300" y="13271489"/>
          <a:ext cx="838200" cy="3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280321B-D119-47EA-953E-AA7E813554FA}"/>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D30B140A-E797-4971-8D7E-D72C311B3E09}"/>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69839</xdr:rowOff>
    </xdr:from>
    <xdr:to>
      <xdr:col>50</xdr:col>
      <xdr:colOff>114300</xdr:colOff>
      <xdr:row>77</xdr:row>
      <xdr:rowOff>152639</xdr:rowOff>
    </xdr:to>
    <xdr:cxnSp macro="">
      <xdr:nvCxnSpPr>
        <xdr:cNvPr id="404" name="直線コネクタ 403">
          <a:extLst>
            <a:ext uri="{FF2B5EF4-FFF2-40B4-BE49-F238E27FC236}">
              <a16:creationId xmlns:a16="http://schemas.microsoft.com/office/drawing/2014/main" id="{691ECA50-633C-4A11-A747-ACDF270E4026}"/>
            </a:ext>
          </a:extLst>
        </xdr:cNvPr>
        <xdr:cNvCxnSpPr/>
      </xdr:nvCxnSpPr>
      <xdr:spPr>
        <a:xfrm flipV="1">
          <a:off x="8750300" y="13271489"/>
          <a:ext cx="889000" cy="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C783DC83-CA39-4B28-91F6-23CD59B78E69}"/>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2E231F87-8AB3-4F81-8D1D-B9D16935BEDB}"/>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152639</xdr:rowOff>
    </xdr:from>
    <xdr:to>
      <xdr:col>45</xdr:col>
      <xdr:colOff>177800</xdr:colOff>
      <xdr:row>78</xdr:row>
      <xdr:rowOff>437</xdr:rowOff>
    </xdr:to>
    <xdr:cxnSp macro="">
      <xdr:nvCxnSpPr>
        <xdr:cNvPr id="407" name="直線コネクタ 406">
          <a:extLst>
            <a:ext uri="{FF2B5EF4-FFF2-40B4-BE49-F238E27FC236}">
              <a16:creationId xmlns:a16="http://schemas.microsoft.com/office/drawing/2014/main" id="{1E68CE4B-9717-4763-8516-0EF5EE21036F}"/>
            </a:ext>
          </a:extLst>
        </xdr:cNvPr>
        <xdr:cNvCxnSpPr/>
      </xdr:nvCxnSpPr>
      <xdr:spPr>
        <a:xfrm flipV="1">
          <a:off x="7861300" y="13354289"/>
          <a:ext cx="8890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82802A27-7167-4300-A504-8EB1710D4BE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D7341357-CC90-42A3-8784-F73B69B0732E}"/>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437</xdr:rowOff>
    </xdr:from>
    <xdr:to>
      <xdr:col>41</xdr:col>
      <xdr:colOff>50800</xdr:colOff>
      <xdr:row>78</xdr:row>
      <xdr:rowOff>1809</xdr:rowOff>
    </xdr:to>
    <xdr:cxnSp macro="">
      <xdr:nvCxnSpPr>
        <xdr:cNvPr id="410" name="直線コネクタ 409">
          <a:extLst>
            <a:ext uri="{FF2B5EF4-FFF2-40B4-BE49-F238E27FC236}">
              <a16:creationId xmlns:a16="http://schemas.microsoft.com/office/drawing/2014/main" id="{151B78AD-D8FA-4733-86F7-4DABC1570BB5}"/>
            </a:ext>
          </a:extLst>
        </xdr:cNvPr>
        <xdr:cNvCxnSpPr/>
      </xdr:nvCxnSpPr>
      <xdr:spPr>
        <a:xfrm flipV="1">
          <a:off x="6972300" y="133735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20BB2F6D-1DDF-4C4D-AB0B-D97C6341A272}"/>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DD4F03D4-B569-42CF-91C9-8AEB5EFF6C26}"/>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1F6B294B-2D0B-40EA-85EC-563EA93916AB}"/>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49CB7E37-6A71-4A57-8DDE-4425D8B4A7E2}"/>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8536B71C-23EA-417F-81F6-4792592CC12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543A8606-5B42-492E-8CEE-079F6372094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5969F59-ECE6-4EB7-97AC-2D436AE9125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F308C0CC-403F-40EA-A321-4A27B7D00CC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4A7215E-46C0-4B69-A93F-F020BB7C8A5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56576</xdr:rowOff>
    </xdr:from>
    <xdr:to>
      <xdr:col>55</xdr:col>
      <xdr:colOff>50800</xdr:colOff>
      <xdr:row>77</xdr:row>
      <xdr:rowOff>158176</xdr:rowOff>
    </xdr:to>
    <xdr:sp macro="" textlink="">
      <xdr:nvSpPr>
        <xdr:cNvPr id="420" name="楕円 419">
          <a:extLst>
            <a:ext uri="{FF2B5EF4-FFF2-40B4-BE49-F238E27FC236}">
              <a16:creationId xmlns:a16="http://schemas.microsoft.com/office/drawing/2014/main" id="{98464D1D-6352-43D3-8F16-D29BCC016F40}"/>
            </a:ext>
          </a:extLst>
        </xdr:cNvPr>
        <xdr:cNvSpPr/>
      </xdr:nvSpPr>
      <xdr:spPr>
        <a:xfrm>
          <a:off x="10426700" y="1325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35003</xdr:rowOff>
    </xdr:from>
    <xdr:ext cx="469744" cy="259045"/>
    <xdr:sp macro="" textlink="">
      <xdr:nvSpPr>
        <xdr:cNvPr id="421" name="商工費該当値テキスト">
          <a:extLst>
            <a:ext uri="{FF2B5EF4-FFF2-40B4-BE49-F238E27FC236}">
              <a16:creationId xmlns:a16="http://schemas.microsoft.com/office/drawing/2014/main" id="{DA662590-811F-4345-89FA-8B9958169451}"/>
            </a:ext>
          </a:extLst>
        </xdr:cNvPr>
        <xdr:cNvSpPr txBox="1"/>
      </xdr:nvSpPr>
      <xdr:spPr>
        <a:xfrm>
          <a:off x="10528300" y="1323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19039</xdr:rowOff>
    </xdr:from>
    <xdr:to>
      <xdr:col>50</xdr:col>
      <xdr:colOff>165100</xdr:colOff>
      <xdr:row>77</xdr:row>
      <xdr:rowOff>120639</xdr:rowOff>
    </xdr:to>
    <xdr:sp macro="" textlink="">
      <xdr:nvSpPr>
        <xdr:cNvPr id="422" name="楕円 421">
          <a:extLst>
            <a:ext uri="{FF2B5EF4-FFF2-40B4-BE49-F238E27FC236}">
              <a16:creationId xmlns:a16="http://schemas.microsoft.com/office/drawing/2014/main" id="{E2EA85F6-7D86-43B4-9840-3EB38A9A230F}"/>
            </a:ext>
          </a:extLst>
        </xdr:cNvPr>
        <xdr:cNvSpPr/>
      </xdr:nvSpPr>
      <xdr:spPr>
        <a:xfrm>
          <a:off x="9588500" y="132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111766</xdr:rowOff>
    </xdr:from>
    <xdr:ext cx="534377" cy="259045"/>
    <xdr:sp macro="" textlink="">
      <xdr:nvSpPr>
        <xdr:cNvPr id="423" name="テキスト ボックス 422">
          <a:extLst>
            <a:ext uri="{FF2B5EF4-FFF2-40B4-BE49-F238E27FC236}">
              <a16:creationId xmlns:a16="http://schemas.microsoft.com/office/drawing/2014/main" id="{4EBF85FA-F3E1-42CC-87F2-592EDD047DE7}"/>
            </a:ext>
          </a:extLst>
        </xdr:cNvPr>
        <xdr:cNvSpPr txBox="1"/>
      </xdr:nvSpPr>
      <xdr:spPr>
        <a:xfrm>
          <a:off x="9372111" y="133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101839</xdr:rowOff>
    </xdr:from>
    <xdr:to>
      <xdr:col>46</xdr:col>
      <xdr:colOff>38100</xdr:colOff>
      <xdr:row>78</xdr:row>
      <xdr:rowOff>31989</xdr:rowOff>
    </xdr:to>
    <xdr:sp macro="" textlink="">
      <xdr:nvSpPr>
        <xdr:cNvPr id="424" name="楕円 423">
          <a:extLst>
            <a:ext uri="{FF2B5EF4-FFF2-40B4-BE49-F238E27FC236}">
              <a16:creationId xmlns:a16="http://schemas.microsoft.com/office/drawing/2014/main" id="{A2E723E5-BC58-4F66-B651-D8C7F40C6852}"/>
            </a:ext>
          </a:extLst>
        </xdr:cNvPr>
        <xdr:cNvSpPr/>
      </xdr:nvSpPr>
      <xdr:spPr>
        <a:xfrm>
          <a:off x="8699500" y="133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23116</xdr:rowOff>
    </xdr:from>
    <xdr:ext cx="469744" cy="259045"/>
    <xdr:sp macro="" textlink="">
      <xdr:nvSpPr>
        <xdr:cNvPr id="425" name="テキスト ボックス 424">
          <a:extLst>
            <a:ext uri="{FF2B5EF4-FFF2-40B4-BE49-F238E27FC236}">
              <a16:creationId xmlns:a16="http://schemas.microsoft.com/office/drawing/2014/main" id="{B16251F3-84E8-45DC-9749-98C33DFD6D50}"/>
            </a:ext>
          </a:extLst>
        </xdr:cNvPr>
        <xdr:cNvSpPr txBox="1"/>
      </xdr:nvSpPr>
      <xdr:spPr>
        <a:xfrm>
          <a:off x="8515428" y="1339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121087</xdr:rowOff>
    </xdr:from>
    <xdr:to>
      <xdr:col>41</xdr:col>
      <xdr:colOff>101600</xdr:colOff>
      <xdr:row>78</xdr:row>
      <xdr:rowOff>51237</xdr:rowOff>
    </xdr:to>
    <xdr:sp macro="" textlink="">
      <xdr:nvSpPr>
        <xdr:cNvPr id="426" name="楕円 425">
          <a:extLst>
            <a:ext uri="{FF2B5EF4-FFF2-40B4-BE49-F238E27FC236}">
              <a16:creationId xmlns:a16="http://schemas.microsoft.com/office/drawing/2014/main" id="{B705CE59-6B50-47F1-8AEE-5A33F7FE2FF6}"/>
            </a:ext>
          </a:extLst>
        </xdr:cNvPr>
        <xdr:cNvSpPr/>
      </xdr:nvSpPr>
      <xdr:spPr>
        <a:xfrm>
          <a:off x="78105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42364</xdr:rowOff>
    </xdr:from>
    <xdr:ext cx="469744" cy="259045"/>
    <xdr:sp macro="" textlink="">
      <xdr:nvSpPr>
        <xdr:cNvPr id="427" name="テキスト ボックス 426">
          <a:extLst>
            <a:ext uri="{FF2B5EF4-FFF2-40B4-BE49-F238E27FC236}">
              <a16:creationId xmlns:a16="http://schemas.microsoft.com/office/drawing/2014/main" id="{F521F042-7959-433F-9177-EE61BD828E35}"/>
            </a:ext>
          </a:extLst>
        </xdr:cNvPr>
        <xdr:cNvSpPr txBox="1"/>
      </xdr:nvSpPr>
      <xdr:spPr>
        <a:xfrm>
          <a:off x="7626428" y="134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122459</xdr:rowOff>
    </xdr:from>
    <xdr:to>
      <xdr:col>36</xdr:col>
      <xdr:colOff>165100</xdr:colOff>
      <xdr:row>78</xdr:row>
      <xdr:rowOff>52609</xdr:rowOff>
    </xdr:to>
    <xdr:sp macro="" textlink="">
      <xdr:nvSpPr>
        <xdr:cNvPr id="428" name="楕円 427">
          <a:extLst>
            <a:ext uri="{FF2B5EF4-FFF2-40B4-BE49-F238E27FC236}">
              <a16:creationId xmlns:a16="http://schemas.microsoft.com/office/drawing/2014/main" id="{8ECD0E22-45BC-44A0-B6F6-A86A29B7FB06}"/>
            </a:ext>
          </a:extLst>
        </xdr:cNvPr>
        <xdr:cNvSpPr/>
      </xdr:nvSpPr>
      <xdr:spPr>
        <a:xfrm>
          <a:off x="6921500" y="133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43736</xdr:rowOff>
    </xdr:from>
    <xdr:ext cx="469744" cy="259045"/>
    <xdr:sp macro="" textlink="">
      <xdr:nvSpPr>
        <xdr:cNvPr id="429" name="テキスト ボックス 428">
          <a:extLst>
            <a:ext uri="{FF2B5EF4-FFF2-40B4-BE49-F238E27FC236}">
              <a16:creationId xmlns:a16="http://schemas.microsoft.com/office/drawing/2014/main" id="{C6AB1137-F4E0-4A6C-A8D9-C096934C393F}"/>
            </a:ext>
          </a:extLst>
        </xdr:cNvPr>
        <xdr:cNvSpPr txBox="1"/>
      </xdr:nvSpPr>
      <xdr:spPr>
        <a:xfrm>
          <a:off x="6737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3C7BEF9A-AC56-459A-86C4-2AF277C49C9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5C289976-88E2-4642-8FFD-7D44E52A1DB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2E1C0B05-F826-4B94-B023-2EC9FBC4FA4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A05EF20C-C675-4A1B-B100-BB78C15BAC4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F0587841-CA34-48F5-B73D-FD91796AD60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793B7FFA-50FE-4806-BC17-749CDBA0F75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FFE5CF68-527D-4343-BE47-FDAEC9ACC29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66313088-C0A7-4345-A7A3-D38F7387E28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2A93EB7B-3628-4E89-8733-AE9D9A1657D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58499572-B770-4696-BDC3-387C059B5D6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F97F05D9-E681-4C46-9B88-24744B47A0E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6D2FCA8E-CB40-48E1-8E17-B656A60D1E5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9C793FC4-DB31-4721-BE45-97B0DA8123B3}"/>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2A821E6B-5D45-463B-B5A0-FE2B00E1218E}"/>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B8B96FCD-FBDB-4004-82A2-EC97286D2634}"/>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A3B6CAEB-65AE-40D6-B4AC-B4C3ADCC3588}"/>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CA491362-E009-4F53-B081-524B57FE2573}"/>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B73915F1-00FE-4622-A2B9-5A9A3177C94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F2CDADA0-D485-4A11-8482-842C4FA9F292}"/>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A25C9B7C-E900-48D3-BC84-E46A38B9B8DF}"/>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A509269-88E8-40C9-B195-061F189C448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676932DD-2130-45A7-95E9-2F0D2FCF6CD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D68377F6-2457-40D4-80C8-9722B20E5F8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1FA070A4-0345-496D-A322-921A2273FF4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501EECF0-3B4C-40C1-943B-5EA8C2B79124}"/>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D528E50E-8763-426C-A43F-86F003DC8B1C}"/>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BC5D19A8-6DF1-4436-BFDE-A45CDB5E760E}"/>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32F244F5-2CF7-4A9B-9F2E-C129AC9BBDBB}"/>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A9A4ED88-D2EE-4F2F-ADB3-1F3987A7559E}"/>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169151</xdr:rowOff>
    </xdr:from>
    <xdr:to>
      <xdr:col>55</xdr:col>
      <xdr:colOff>0</xdr:colOff>
      <xdr:row>97</xdr:row>
      <xdr:rowOff>18123</xdr:rowOff>
    </xdr:to>
    <xdr:cxnSp macro="">
      <xdr:nvCxnSpPr>
        <xdr:cNvPr id="459" name="直線コネクタ 458">
          <a:extLst>
            <a:ext uri="{FF2B5EF4-FFF2-40B4-BE49-F238E27FC236}">
              <a16:creationId xmlns:a16="http://schemas.microsoft.com/office/drawing/2014/main" id="{B2D1B6E0-3DEC-4F6A-9554-EB6FEB968CA0}"/>
            </a:ext>
          </a:extLst>
        </xdr:cNvPr>
        <xdr:cNvCxnSpPr/>
      </xdr:nvCxnSpPr>
      <xdr:spPr>
        <a:xfrm flipV="1">
          <a:off x="9639300" y="16628351"/>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9EF582F7-700F-4F64-95F3-010672E637CE}"/>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22DAAD26-124B-48D1-B152-7A62A2028714}"/>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164218</xdr:rowOff>
    </xdr:from>
    <xdr:to>
      <xdr:col>50</xdr:col>
      <xdr:colOff>114300</xdr:colOff>
      <xdr:row>97</xdr:row>
      <xdr:rowOff>18123</xdr:rowOff>
    </xdr:to>
    <xdr:cxnSp macro="">
      <xdr:nvCxnSpPr>
        <xdr:cNvPr id="462" name="直線コネクタ 461">
          <a:extLst>
            <a:ext uri="{FF2B5EF4-FFF2-40B4-BE49-F238E27FC236}">
              <a16:creationId xmlns:a16="http://schemas.microsoft.com/office/drawing/2014/main" id="{CF21ABB3-7128-4632-8FDD-74170D078B10}"/>
            </a:ext>
          </a:extLst>
        </xdr:cNvPr>
        <xdr:cNvCxnSpPr/>
      </xdr:nvCxnSpPr>
      <xdr:spPr>
        <a:xfrm>
          <a:off x="8750300" y="16623418"/>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7409E0E5-5BB0-4CE1-BB7B-FC93909723E3}"/>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DC7F8EA6-C285-4B4B-B14B-190588ACBEA4}"/>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164218</xdr:rowOff>
    </xdr:from>
    <xdr:to>
      <xdr:col>45</xdr:col>
      <xdr:colOff>177800</xdr:colOff>
      <xdr:row>97</xdr:row>
      <xdr:rowOff>65329</xdr:rowOff>
    </xdr:to>
    <xdr:cxnSp macro="">
      <xdr:nvCxnSpPr>
        <xdr:cNvPr id="465" name="直線コネクタ 464">
          <a:extLst>
            <a:ext uri="{FF2B5EF4-FFF2-40B4-BE49-F238E27FC236}">
              <a16:creationId xmlns:a16="http://schemas.microsoft.com/office/drawing/2014/main" id="{163C4461-C281-4AD2-A188-FEA05B18B3C8}"/>
            </a:ext>
          </a:extLst>
        </xdr:cNvPr>
        <xdr:cNvCxnSpPr/>
      </xdr:nvCxnSpPr>
      <xdr:spPr>
        <a:xfrm flipV="1">
          <a:off x="7861300" y="16623418"/>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D58A27A6-8A11-4003-9DFD-B09BC5FBA17F}"/>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1021AC2C-C2AE-4813-A8A7-4108C7B54719}"/>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57308</xdr:rowOff>
    </xdr:from>
    <xdr:to>
      <xdr:col>41</xdr:col>
      <xdr:colOff>50800</xdr:colOff>
      <xdr:row>97</xdr:row>
      <xdr:rowOff>65329</xdr:rowOff>
    </xdr:to>
    <xdr:cxnSp macro="">
      <xdr:nvCxnSpPr>
        <xdr:cNvPr id="468" name="直線コネクタ 467">
          <a:extLst>
            <a:ext uri="{FF2B5EF4-FFF2-40B4-BE49-F238E27FC236}">
              <a16:creationId xmlns:a16="http://schemas.microsoft.com/office/drawing/2014/main" id="{039691AF-BF12-4595-89D2-C7F9A4E42309}"/>
            </a:ext>
          </a:extLst>
        </xdr:cNvPr>
        <xdr:cNvCxnSpPr/>
      </xdr:nvCxnSpPr>
      <xdr:spPr>
        <a:xfrm>
          <a:off x="6972300" y="16687958"/>
          <a:ext cx="889000" cy="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5E966CF7-83B1-412C-8E5A-D08579B3C22B}"/>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57439CB7-DE1B-40A5-84F6-04C369A3536D}"/>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223276D-0B79-4F96-A9D3-25D72FBD4882}"/>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66B73681-DFA3-40E0-95AB-2C30CABA629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A205455-16C9-477D-BC47-2324811ECCD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D4126BC1-9B5B-41A0-84F9-6D7F1EDE42D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D8D4D19-BBCA-45BE-A527-A2BA73CCF2D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2D6E69B9-0B1D-44E3-B0C0-E53AA362459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1336B7E5-E8CA-4AAD-9CBF-315DE3A701AD}"/>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118351</xdr:rowOff>
    </xdr:from>
    <xdr:to>
      <xdr:col>55</xdr:col>
      <xdr:colOff>50800</xdr:colOff>
      <xdr:row>97</xdr:row>
      <xdr:rowOff>48501</xdr:rowOff>
    </xdr:to>
    <xdr:sp macro="" textlink="">
      <xdr:nvSpPr>
        <xdr:cNvPr id="478" name="楕円 477">
          <a:extLst>
            <a:ext uri="{FF2B5EF4-FFF2-40B4-BE49-F238E27FC236}">
              <a16:creationId xmlns:a16="http://schemas.microsoft.com/office/drawing/2014/main" id="{F22186D5-9228-4DE2-BEF5-8E78A3595E1D}"/>
            </a:ext>
          </a:extLst>
        </xdr:cNvPr>
        <xdr:cNvSpPr/>
      </xdr:nvSpPr>
      <xdr:spPr>
        <a:xfrm>
          <a:off x="10426700" y="165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96778</xdr:rowOff>
    </xdr:from>
    <xdr:ext cx="534377" cy="259045"/>
    <xdr:sp macro="" textlink="">
      <xdr:nvSpPr>
        <xdr:cNvPr id="479" name="土木費該当値テキスト">
          <a:extLst>
            <a:ext uri="{FF2B5EF4-FFF2-40B4-BE49-F238E27FC236}">
              <a16:creationId xmlns:a16="http://schemas.microsoft.com/office/drawing/2014/main" id="{4F077E77-A29B-4BBD-B3E3-185A3A0C22DD}"/>
            </a:ext>
          </a:extLst>
        </xdr:cNvPr>
        <xdr:cNvSpPr txBox="1"/>
      </xdr:nvSpPr>
      <xdr:spPr>
        <a:xfrm>
          <a:off x="10528300" y="165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138773</xdr:rowOff>
    </xdr:from>
    <xdr:to>
      <xdr:col>50</xdr:col>
      <xdr:colOff>165100</xdr:colOff>
      <xdr:row>97</xdr:row>
      <xdr:rowOff>68923</xdr:rowOff>
    </xdr:to>
    <xdr:sp macro="" textlink="">
      <xdr:nvSpPr>
        <xdr:cNvPr id="480" name="楕円 479">
          <a:extLst>
            <a:ext uri="{FF2B5EF4-FFF2-40B4-BE49-F238E27FC236}">
              <a16:creationId xmlns:a16="http://schemas.microsoft.com/office/drawing/2014/main" id="{31D2E10D-B96D-4934-9628-C9A78686D9AF}"/>
            </a:ext>
          </a:extLst>
        </xdr:cNvPr>
        <xdr:cNvSpPr/>
      </xdr:nvSpPr>
      <xdr:spPr>
        <a:xfrm>
          <a:off x="9588500" y="165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60050</xdr:rowOff>
    </xdr:from>
    <xdr:ext cx="534377" cy="259045"/>
    <xdr:sp macro="" textlink="">
      <xdr:nvSpPr>
        <xdr:cNvPr id="481" name="テキスト ボックス 480">
          <a:extLst>
            <a:ext uri="{FF2B5EF4-FFF2-40B4-BE49-F238E27FC236}">
              <a16:creationId xmlns:a16="http://schemas.microsoft.com/office/drawing/2014/main" id="{BFAB633D-28CE-4D8B-B69C-456E8CA38EBA}"/>
            </a:ext>
          </a:extLst>
        </xdr:cNvPr>
        <xdr:cNvSpPr txBox="1"/>
      </xdr:nvSpPr>
      <xdr:spPr>
        <a:xfrm>
          <a:off x="9372111" y="166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113418</xdr:rowOff>
    </xdr:from>
    <xdr:to>
      <xdr:col>46</xdr:col>
      <xdr:colOff>38100</xdr:colOff>
      <xdr:row>97</xdr:row>
      <xdr:rowOff>43568</xdr:rowOff>
    </xdr:to>
    <xdr:sp macro="" textlink="">
      <xdr:nvSpPr>
        <xdr:cNvPr id="482" name="楕円 481">
          <a:extLst>
            <a:ext uri="{FF2B5EF4-FFF2-40B4-BE49-F238E27FC236}">
              <a16:creationId xmlns:a16="http://schemas.microsoft.com/office/drawing/2014/main" id="{082615A2-EA2D-4062-9A7C-21DF25E898BE}"/>
            </a:ext>
          </a:extLst>
        </xdr:cNvPr>
        <xdr:cNvSpPr/>
      </xdr:nvSpPr>
      <xdr:spPr>
        <a:xfrm>
          <a:off x="8699500" y="165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34695</xdr:rowOff>
    </xdr:from>
    <xdr:ext cx="534377" cy="259045"/>
    <xdr:sp macro="" textlink="">
      <xdr:nvSpPr>
        <xdr:cNvPr id="483" name="テキスト ボックス 482">
          <a:extLst>
            <a:ext uri="{FF2B5EF4-FFF2-40B4-BE49-F238E27FC236}">
              <a16:creationId xmlns:a16="http://schemas.microsoft.com/office/drawing/2014/main" id="{9D929245-6DA3-4B51-938A-784B297B757C}"/>
            </a:ext>
          </a:extLst>
        </xdr:cNvPr>
        <xdr:cNvSpPr txBox="1"/>
      </xdr:nvSpPr>
      <xdr:spPr>
        <a:xfrm>
          <a:off x="8483111" y="166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14529</xdr:rowOff>
    </xdr:from>
    <xdr:to>
      <xdr:col>41</xdr:col>
      <xdr:colOff>101600</xdr:colOff>
      <xdr:row>97</xdr:row>
      <xdr:rowOff>116129</xdr:rowOff>
    </xdr:to>
    <xdr:sp macro="" textlink="">
      <xdr:nvSpPr>
        <xdr:cNvPr id="484" name="楕円 483">
          <a:extLst>
            <a:ext uri="{FF2B5EF4-FFF2-40B4-BE49-F238E27FC236}">
              <a16:creationId xmlns:a16="http://schemas.microsoft.com/office/drawing/2014/main" id="{E0D45859-B874-4EF7-B43C-8217F0762EE9}"/>
            </a:ext>
          </a:extLst>
        </xdr:cNvPr>
        <xdr:cNvSpPr/>
      </xdr:nvSpPr>
      <xdr:spPr>
        <a:xfrm>
          <a:off x="7810500" y="166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107256</xdr:rowOff>
    </xdr:from>
    <xdr:ext cx="534377" cy="259045"/>
    <xdr:sp macro="" textlink="">
      <xdr:nvSpPr>
        <xdr:cNvPr id="485" name="テキスト ボックス 484">
          <a:extLst>
            <a:ext uri="{FF2B5EF4-FFF2-40B4-BE49-F238E27FC236}">
              <a16:creationId xmlns:a16="http://schemas.microsoft.com/office/drawing/2014/main" id="{0D36B4D3-F454-43E0-B413-DC9798F576BB}"/>
            </a:ext>
          </a:extLst>
        </xdr:cNvPr>
        <xdr:cNvSpPr txBox="1"/>
      </xdr:nvSpPr>
      <xdr:spPr>
        <a:xfrm>
          <a:off x="7594111" y="167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6508</xdr:rowOff>
    </xdr:from>
    <xdr:to>
      <xdr:col>36</xdr:col>
      <xdr:colOff>165100</xdr:colOff>
      <xdr:row>97</xdr:row>
      <xdr:rowOff>108108</xdr:rowOff>
    </xdr:to>
    <xdr:sp macro="" textlink="">
      <xdr:nvSpPr>
        <xdr:cNvPr id="486" name="楕円 485">
          <a:extLst>
            <a:ext uri="{FF2B5EF4-FFF2-40B4-BE49-F238E27FC236}">
              <a16:creationId xmlns:a16="http://schemas.microsoft.com/office/drawing/2014/main" id="{EDB695F2-38E7-4902-8214-75ED35441384}"/>
            </a:ext>
          </a:extLst>
        </xdr:cNvPr>
        <xdr:cNvSpPr/>
      </xdr:nvSpPr>
      <xdr:spPr>
        <a:xfrm>
          <a:off x="6921500" y="166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99235</xdr:rowOff>
    </xdr:from>
    <xdr:ext cx="534377" cy="259045"/>
    <xdr:sp macro="" textlink="">
      <xdr:nvSpPr>
        <xdr:cNvPr id="487" name="テキスト ボックス 486">
          <a:extLst>
            <a:ext uri="{FF2B5EF4-FFF2-40B4-BE49-F238E27FC236}">
              <a16:creationId xmlns:a16="http://schemas.microsoft.com/office/drawing/2014/main" id="{7AD9E6B0-4949-4041-9A94-4CB88CBCD33C}"/>
            </a:ext>
          </a:extLst>
        </xdr:cNvPr>
        <xdr:cNvSpPr txBox="1"/>
      </xdr:nvSpPr>
      <xdr:spPr>
        <a:xfrm>
          <a:off x="6705111" y="1672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6D40D13E-D616-4109-B325-7F9251379EA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485B72D-B7F8-4620-AB89-C310BC5EEDA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9EFC8A61-59B9-4C24-A666-20AE9E32A94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C4A6A425-D333-433D-86A1-22FF0B8EC9B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5A1C0484-3C26-4812-9700-2AA65754943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31030088-EC59-4689-BAA0-20E5499E9E48}"/>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3BE7729A-5639-438D-9ED8-4959D1FB9E2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B16F5943-2238-4506-9492-E34935997D9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43E79348-56DC-46BE-B34C-2E75C4CDFA2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12FCA2B0-A4DE-4F82-A769-FCB82A7F256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A501DDEC-8EFC-4AB7-9FC4-61EA6F9BCB8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4EEC65A5-BF94-4350-8A0A-58B1B98A8AC2}"/>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A01C38F7-EDF6-4F09-B95C-98181466B8CC}"/>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B2E4152E-2284-484E-B2A3-79D30096225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84A96E16-CF67-4B0A-B258-035114D4945C}"/>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DC6B4577-9214-4302-84A9-F35A7012068C}"/>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48ECDE11-B3C8-4714-844F-63B57989A08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74CDBA3-0428-4A6D-998B-AF81DC8B6F46}"/>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985836FB-8CC4-485D-8E4E-D0AF4AEB4DCD}"/>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B15B0481-2084-4975-8568-1329B34D98D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8FF4C153-A113-49BA-A2F5-1CBE91B179AE}"/>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70FA33BC-760F-45B6-BD9B-8F8BC0C76E7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B81F46E4-8A4D-4852-92CF-87D6EB8DD2B7}"/>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A192B515-8882-43C3-9482-0FDED9E957C8}"/>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7E841425-5736-494F-91B7-BEEEA0BBE465}"/>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667FA17C-5823-4267-8D75-A9E01710A575}"/>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3187DAFB-FD42-4C08-A6C2-D3590637BB57}"/>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153827</xdr:rowOff>
    </xdr:from>
    <xdr:to>
      <xdr:col>85</xdr:col>
      <xdr:colOff>127000</xdr:colOff>
      <xdr:row>36</xdr:row>
      <xdr:rowOff>103901</xdr:rowOff>
    </xdr:to>
    <xdr:cxnSp macro="">
      <xdr:nvCxnSpPr>
        <xdr:cNvPr id="515" name="直線コネクタ 514">
          <a:extLst>
            <a:ext uri="{FF2B5EF4-FFF2-40B4-BE49-F238E27FC236}">
              <a16:creationId xmlns:a16="http://schemas.microsoft.com/office/drawing/2014/main" id="{80DD0CB3-EB58-4808-93D4-31F285ADF5B9}"/>
            </a:ext>
          </a:extLst>
        </xdr:cNvPr>
        <xdr:cNvCxnSpPr/>
      </xdr:nvCxnSpPr>
      <xdr:spPr>
        <a:xfrm>
          <a:off x="15481300" y="6154577"/>
          <a:ext cx="838200" cy="1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80EF37E1-5138-4807-AD63-EC6010C7D18E}"/>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7993CF72-A6CA-40DB-80DF-862449508A26}"/>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153827</xdr:rowOff>
    </xdr:from>
    <xdr:to>
      <xdr:col>81</xdr:col>
      <xdr:colOff>50800</xdr:colOff>
      <xdr:row>37</xdr:row>
      <xdr:rowOff>53655</xdr:rowOff>
    </xdr:to>
    <xdr:cxnSp macro="">
      <xdr:nvCxnSpPr>
        <xdr:cNvPr id="518" name="直線コネクタ 517">
          <a:extLst>
            <a:ext uri="{FF2B5EF4-FFF2-40B4-BE49-F238E27FC236}">
              <a16:creationId xmlns:a16="http://schemas.microsoft.com/office/drawing/2014/main" id="{CC3CB5E5-CE15-43CE-B45E-DD39240D094F}"/>
            </a:ext>
          </a:extLst>
        </xdr:cNvPr>
        <xdr:cNvCxnSpPr/>
      </xdr:nvCxnSpPr>
      <xdr:spPr>
        <a:xfrm flipV="1">
          <a:off x="14592300" y="6154577"/>
          <a:ext cx="889000" cy="2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8631544B-05C9-4FB4-A96B-CDD67797E087}"/>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D874A6BF-B162-49DD-8091-1DEEE17C50E6}"/>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128956</xdr:rowOff>
    </xdr:from>
    <xdr:to>
      <xdr:col>76</xdr:col>
      <xdr:colOff>114300</xdr:colOff>
      <xdr:row>37</xdr:row>
      <xdr:rowOff>53655</xdr:rowOff>
    </xdr:to>
    <xdr:cxnSp macro="">
      <xdr:nvCxnSpPr>
        <xdr:cNvPr id="521" name="直線コネクタ 520">
          <a:extLst>
            <a:ext uri="{FF2B5EF4-FFF2-40B4-BE49-F238E27FC236}">
              <a16:creationId xmlns:a16="http://schemas.microsoft.com/office/drawing/2014/main" id="{103BA49D-354F-4765-803C-0627DAC9FB73}"/>
            </a:ext>
          </a:extLst>
        </xdr:cNvPr>
        <xdr:cNvCxnSpPr/>
      </xdr:nvCxnSpPr>
      <xdr:spPr>
        <a:xfrm>
          <a:off x="13703300" y="6301156"/>
          <a:ext cx="889000" cy="9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19D2F89C-22CE-4C57-94CF-914A634183D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3195A51A-D09F-4175-8BC2-A202D2304BF9}"/>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128956</xdr:rowOff>
    </xdr:from>
    <xdr:to>
      <xdr:col>71</xdr:col>
      <xdr:colOff>177800</xdr:colOff>
      <xdr:row>37</xdr:row>
      <xdr:rowOff>158766</xdr:rowOff>
    </xdr:to>
    <xdr:cxnSp macro="">
      <xdr:nvCxnSpPr>
        <xdr:cNvPr id="524" name="直線コネクタ 523">
          <a:extLst>
            <a:ext uri="{FF2B5EF4-FFF2-40B4-BE49-F238E27FC236}">
              <a16:creationId xmlns:a16="http://schemas.microsoft.com/office/drawing/2014/main" id="{EB579938-E78E-4614-BCA5-614FCAFE8E0A}"/>
            </a:ext>
          </a:extLst>
        </xdr:cNvPr>
        <xdr:cNvCxnSpPr/>
      </xdr:nvCxnSpPr>
      <xdr:spPr>
        <a:xfrm flipV="1">
          <a:off x="12814300" y="6301156"/>
          <a:ext cx="889000" cy="20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8938816E-16C9-4921-82B7-4F16C34B4555}"/>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a:extLst>
            <a:ext uri="{FF2B5EF4-FFF2-40B4-BE49-F238E27FC236}">
              <a16:creationId xmlns:a16="http://schemas.microsoft.com/office/drawing/2014/main" id="{68783FA1-2EF2-4706-9622-DFB3F72BDFBE}"/>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2E5F4BC0-13DC-45A0-A191-51F7D8216CD7}"/>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B0F9A4D1-C7AC-46C4-9F34-D3741B4C2499}"/>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FAEDEEDD-AA41-4CEB-9F8D-096AA66D8FE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EF4D411C-D2A3-40BB-8FDD-9E7671CD1AF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6ECCE54B-D3DC-4478-A643-521EA0D3BD7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2F099AF1-59D4-4641-B8A0-AD99004FE0E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0A6A793-EEAF-40FC-A9C4-C27CEF2E793B}"/>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53101</xdr:rowOff>
    </xdr:from>
    <xdr:to>
      <xdr:col>85</xdr:col>
      <xdr:colOff>177800</xdr:colOff>
      <xdr:row>36</xdr:row>
      <xdr:rowOff>154701</xdr:rowOff>
    </xdr:to>
    <xdr:sp macro="" textlink="">
      <xdr:nvSpPr>
        <xdr:cNvPr id="534" name="楕円 533">
          <a:extLst>
            <a:ext uri="{FF2B5EF4-FFF2-40B4-BE49-F238E27FC236}">
              <a16:creationId xmlns:a16="http://schemas.microsoft.com/office/drawing/2014/main" id="{3B8E780A-BD9F-4202-9F82-2B022F6D5445}"/>
            </a:ext>
          </a:extLst>
        </xdr:cNvPr>
        <xdr:cNvSpPr/>
      </xdr:nvSpPr>
      <xdr:spPr>
        <a:xfrm>
          <a:off x="16268700" y="62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75978</xdr:rowOff>
    </xdr:from>
    <xdr:ext cx="534377" cy="259045"/>
    <xdr:sp macro="" textlink="">
      <xdr:nvSpPr>
        <xdr:cNvPr id="535" name="消防費該当値テキスト">
          <a:extLst>
            <a:ext uri="{FF2B5EF4-FFF2-40B4-BE49-F238E27FC236}">
              <a16:creationId xmlns:a16="http://schemas.microsoft.com/office/drawing/2014/main" id="{BCF51295-66E7-48F1-813A-C4838D48B762}"/>
            </a:ext>
          </a:extLst>
        </xdr:cNvPr>
        <xdr:cNvSpPr txBox="1"/>
      </xdr:nvSpPr>
      <xdr:spPr>
        <a:xfrm>
          <a:off x="16370300" y="60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103027</xdr:rowOff>
    </xdr:from>
    <xdr:to>
      <xdr:col>81</xdr:col>
      <xdr:colOff>101600</xdr:colOff>
      <xdr:row>36</xdr:row>
      <xdr:rowOff>33177</xdr:rowOff>
    </xdr:to>
    <xdr:sp macro="" textlink="">
      <xdr:nvSpPr>
        <xdr:cNvPr id="536" name="楕円 535">
          <a:extLst>
            <a:ext uri="{FF2B5EF4-FFF2-40B4-BE49-F238E27FC236}">
              <a16:creationId xmlns:a16="http://schemas.microsoft.com/office/drawing/2014/main" id="{AEDA30EF-3E7A-439F-8578-141B5E1DA229}"/>
            </a:ext>
          </a:extLst>
        </xdr:cNvPr>
        <xdr:cNvSpPr/>
      </xdr:nvSpPr>
      <xdr:spPr>
        <a:xfrm>
          <a:off x="15430500" y="61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49704</xdr:rowOff>
    </xdr:from>
    <xdr:ext cx="534377" cy="259045"/>
    <xdr:sp macro="" textlink="">
      <xdr:nvSpPr>
        <xdr:cNvPr id="537" name="テキスト ボックス 536">
          <a:extLst>
            <a:ext uri="{FF2B5EF4-FFF2-40B4-BE49-F238E27FC236}">
              <a16:creationId xmlns:a16="http://schemas.microsoft.com/office/drawing/2014/main" id="{C1F451E8-3F11-4812-93DE-2257F32FBB57}"/>
            </a:ext>
          </a:extLst>
        </xdr:cNvPr>
        <xdr:cNvSpPr txBox="1"/>
      </xdr:nvSpPr>
      <xdr:spPr>
        <a:xfrm>
          <a:off x="15214111" y="58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2855</xdr:rowOff>
    </xdr:from>
    <xdr:to>
      <xdr:col>76</xdr:col>
      <xdr:colOff>165100</xdr:colOff>
      <xdr:row>37</xdr:row>
      <xdr:rowOff>104455</xdr:rowOff>
    </xdr:to>
    <xdr:sp macro="" textlink="">
      <xdr:nvSpPr>
        <xdr:cNvPr id="538" name="楕円 537">
          <a:extLst>
            <a:ext uri="{FF2B5EF4-FFF2-40B4-BE49-F238E27FC236}">
              <a16:creationId xmlns:a16="http://schemas.microsoft.com/office/drawing/2014/main" id="{3D01C343-1D5F-45FF-8A96-6D40F44D7A37}"/>
            </a:ext>
          </a:extLst>
        </xdr:cNvPr>
        <xdr:cNvSpPr/>
      </xdr:nvSpPr>
      <xdr:spPr>
        <a:xfrm>
          <a:off x="14541500" y="63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95582</xdr:rowOff>
    </xdr:from>
    <xdr:ext cx="534377" cy="259045"/>
    <xdr:sp macro="" textlink="">
      <xdr:nvSpPr>
        <xdr:cNvPr id="539" name="テキスト ボックス 538">
          <a:extLst>
            <a:ext uri="{FF2B5EF4-FFF2-40B4-BE49-F238E27FC236}">
              <a16:creationId xmlns:a16="http://schemas.microsoft.com/office/drawing/2014/main" id="{03052853-7B59-4D36-81FF-763D28F3750C}"/>
            </a:ext>
          </a:extLst>
        </xdr:cNvPr>
        <xdr:cNvSpPr txBox="1"/>
      </xdr:nvSpPr>
      <xdr:spPr>
        <a:xfrm>
          <a:off x="14325111" y="643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78156</xdr:rowOff>
    </xdr:from>
    <xdr:to>
      <xdr:col>72</xdr:col>
      <xdr:colOff>38100</xdr:colOff>
      <xdr:row>37</xdr:row>
      <xdr:rowOff>8306</xdr:rowOff>
    </xdr:to>
    <xdr:sp macro="" textlink="">
      <xdr:nvSpPr>
        <xdr:cNvPr id="540" name="楕円 539">
          <a:extLst>
            <a:ext uri="{FF2B5EF4-FFF2-40B4-BE49-F238E27FC236}">
              <a16:creationId xmlns:a16="http://schemas.microsoft.com/office/drawing/2014/main" id="{A938E11D-378C-4962-954A-8040364DB4DA}"/>
            </a:ext>
          </a:extLst>
        </xdr:cNvPr>
        <xdr:cNvSpPr/>
      </xdr:nvSpPr>
      <xdr:spPr>
        <a:xfrm>
          <a:off x="136525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24833</xdr:rowOff>
    </xdr:from>
    <xdr:ext cx="534377" cy="259045"/>
    <xdr:sp macro="" textlink="">
      <xdr:nvSpPr>
        <xdr:cNvPr id="541" name="テキスト ボックス 540">
          <a:extLst>
            <a:ext uri="{FF2B5EF4-FFF2-40B4-BE49-F238E27FC236}">
              <a16:creationId xmlns:a16="http://schemas.microsoft.com/office/drawing/2014/main" id="{ACBDD8D8-1B10-43B0-9AD3-775139B99B51}"/>
            </a:ext>
          </a:extLst>
        </xdr:cNvPr>
        <xdr:cNvSpPr txBox="1"/>
      </xdr:nvSpPr>
      <xdr:spPr>
        <a:xfrm>
          <a:off x="13436111" y="60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107965</xdr:rowOff>
    </xdr:from>
    <xdr:to>
      <xdr:col>67</xdr:col>
      <xdr:colOff>101600</xdr:colOff>
      <xdr:row>38</xdr:row>
      <xdr:rowOff>38116</xdr:rowOff>
    </xdr:to>
    <xdr:sp macro="" textlink="">
      <xdr:nvSpPr>
        <xdr:cNvPr id="542" name="楕円 541">
          <a:extLst>
            <a:ext uri="{FF2B5EF4-FFF2-40B4-BE49-F238E27FC236}">
              <a16:creationId xmlns:a16="http://schemas.microsoft.com/office/drawing/2014/main" id="{B8096C91-6FE0-4F53-830F-BDA85913EE39}"/>
            </a:ext>
          </a:extLst>
        </xdr:cNvPr>
        <xdr:cNvSpPr/>
      </xdr:nvSpPr>
      <xdr:spPr>
        <a:xfrm>
          <a:off x="12763500" y="645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29243</xdr:rowOff>
    </xdr:from>
    <xdr:ext cx="534377" cy="259045"/>
    <xdr:sp macro="" textlink="">
      <xdr:nvSpPr>
        <xdr:cNvPr id="543" name="テキスト ボックス 542">
          <a:extLst>
            <a:ext uri="{FF2B5EF4-FFF2-40B4-BE49-F238E27FC236}">
              <a16:creationId xmlns:a16="http://schemas.microsoft.com/office/drawing/2014/main" id="{5175C5C6-9957-4799-8A55-9D729CAB1665}"/>
            </a:ext>
          </a:extLst>
        </xdr:cNvPr>
        <xdr:cNvSpPr txBox="1"/>
      </xdr:nvSpPr>
      <xdr:spPr>
        <a:xfrm>
          <a:off x="12547111" y="65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D6279378-BA5F-45EE-AA50-EB140926A32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B5E5F0B1-B1F2-4422-A5C9-118E5D0DEED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76D121B8-A894-42AB-9172-5F83AF530B2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8D1829B0-5BFB-4541-98EA-BA6E65DEB6F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A1AB839C-E26E-4470-9242-3FE13EBD1C8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BB051713-22D6-4CE3-8407-34538CE3CAB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D0E0DECB-589F-4DFB-82DA-F3ED3A01326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444E2BC-118B-4B42-9EF3-D29DFFAB0E4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A3077B13-2A22-4177-87AD-6FF35B4DA2F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C957BF1B-1CC4-4610-B8D1-1DB145335AD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540877DC-6F09-4E84-8CA8-BB59EB0F157F}"/>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9850A3C2-6441-48B3-B74F-04F8017C902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7A3419FC-2A10-44D4-BA55-0519D044D792}"/>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6B80F82A-4590-4E3B-A174-CDEC723F0187}"/>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30E2D7E0-28F7-472C-9868-5AB5A69CF763}"/>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A4CD730-AFCB-41D1-AE6E-995D4D0B5B86}"/>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18C570C0-3C48-4256-A1B1-D96366794839}"/>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D87C82CD-B437-44F2-8D71-7A3B625EC27B}"/>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1BE0A89C-9E57-4995-BCAD-D5A8E2F17061}"/>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39F53B57-9F07-4D4D-AE8B-C6950C8AADB5}"/>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896A7B82-7A59-478E-B04F-F3A0CB4D8DD1}"/>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750FD550-BFD3-4DE1-BD2E-6EB405B782D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CAA05F56-40C5-4BD8-92A9-324E6D62F509}"/>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A8ED7A96-FA2F-4C78-9552-D4967B9C7DA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93791931-9C64-4C92-97AB-7DC190BA1373}"/>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6DD2E195-053B-4D88-BAB3-223AAF21DDF7}"/>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8206759A-F5B3-4286-BC55-371F71AF8D67}"/>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5366094E-1DEA-4112-845F-B521F2439805}"/>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5BB1DB44-D762-4447-975D-0C7555664C04}"/>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161322</xdr:rowOff>
    </xdr:from>
    <xdr:to>
      <xdr:col>85</xdr:col>
      <xdr:colOff>127000</xdr:colOff>
      <xdr:row>55</xdr:row>
      <xdr:rowOff>164694</xdr:rowOff>
    </xdr:to>
    <xdr:cxnSp macro="">
      <xdr:nvCxnSpPr>
        <xdr:cNvPr id="573" name="直線コネクタ 572">
          <a:extLst>
            <a:ext uri="{FF2B5EF4-FFF2-40B4-BE49-F238E27FC236}">
              <a16:creationId xmlns:a16="http://schemas.microsoft.com/office/drawing/2014/main" id="{B136C06B-03D0-4082-9B53-D1DFB8ED7ABA}"/>
            </a:ext>
          </a:extLst>
        </xdr:cNvPr>
        <xdr:cNvCxnSpPr/>
      </xdr:nvCxnSpPr>
      <xdr:spPr>
        <a:xfrm>
          <a:off x="15481300" y="9419622"/>
          <a:ext cx="838200" cy="17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C849A84-5E70-4ABA-83C3-BE645DA348ED}"/>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C7C0AEE-D7A8-4BB6-A27A-F72B424D9A01}"/>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161322</xdr:rowOff>
    </xdr:from>
    <xdr:to>
      <xdr:col>81</xdr:col>
      <xdr:colOff>50800</xdr:colOff>
      <xdr:row>56</xdr:row>
      <xdr:rowOff>57671</xdr:rowOff>
    </xdr:to>
    <xdr:cxnSp macro="">
      <xdr:nvCxnSpPr>
        <xdr:cNvPr id="576" name="直線コネクタ 575">
          <a:extLst>
            <a:ext uri="{FF2B5EF4-FFF2-40B4-BE49-F238E27FC236}">
              <a16:creationId xmlns:a16="http://schemas.microsoft.com/office/drawing/2014/main" id="{2E0D855A-A654-4E91-A59F-A179D31C9208}"/>
            </a:ext>
          </a:extLst>
        </xdr:cNvPr>
        <xdr:cNvCxnSpPr/>
      </xdr:nvCxnSpPr>
      <xdr:spPr>
        <a:xfrm flipV="1">
          <a:off x="14592300" y="9419622"/>
          <a:ext cx="889000" cy="23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57CDC6AA-8033-4CE1-B14E-051107214EBB}"/>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B51FB9D9-EBB0-4328-ADEF-559A5CBBE7D8}"/>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104534</xdr:rowOff>
    </xdr:from>
    <xdr:to>
      <xdr:col>76</xdr:col>
      <xdr:colOff>114300</xdr:colOff>
      <xdr:row>56</xdr:row>
      <xdr:rowOff>57671</xdr:rowOff>
    </xdr:to>
    <xdr:cxnSp macro="">
      <xdr:nvCxnSpPr>
        <xdr:cNvPr id="579" name="直線コネクタ 578">
          <a:extLst>
            <a:ext uri="{FF2B5EF4-FFF2-40B4-BE49-F238E27FC236}">
              <a16:creationId xmlns:a16="http://schemas.microsoft.com/office/drawing/2014/main" id="{66D53EE1-640F-4C16-9DB3-1AA270240F9C}"/>
            </a:ext>
          </a:extLst>
        </xdr:cNvPr>
        <xdr:cNvCxnSpPr/>
      </xdr:nvCxnSpPr>
      <xdr:spPr>
        <a:xfrm>
          <a:off x="13703300" y="9534284"/>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B95A3EE4-B553-445C-92EE-CA415B30FEBE}"/>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29BF4D74-2BFE-47D1-AFA5-400D503AFA94}"/>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7169</xdr:rowOff>
    </xdr:from>
    <xdr:to>
      <xdr:col>71</xdr:col>
      <xdr:colOff>177800</xdr:colOff>
      <xdr:row>55</xdr:row>
      <xdr:rowOff>104534</xdr:rowOff>
    </xdr:to>
    <xdr:cxnSp macro="">
      <xdr:nvCxnSpPr>
        <xdr:cNvPr id="582" name="直線コネクタ 581">
          <a:extLst>
            <a:ext uri="{FF2B5EF4-FFF2-40B4-BE49-F238E27FC236}">
              <a16:creationId xmlns:a16="http://schemas.microsoft.com/office/drawing/2014/main" id="{04BFF2FC-3504-4F6C-B4DC-7183A3BD9B8F}"/>
            </a:ext>
          </a:extLst>
        </xdr:cNvPr>
        <xdr:cNvCxnSpPr/>
      </xdr:nvCxnSpPr>
      <xdr:spPr>
        <a:xfrm>
          <a:off x="12814300" y="9436919"/>
          <a:ext cx="889000" cy="9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E0D9549F-0A25-4D0E-BD14-E181F6C76ABE}"/>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B6D479BB-0802-479C-B994-083B69B006B7}"/>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C0D1186F-838C-434B-9328-59BD11394D24}"/>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C1B88999-A143-4FAA-A8FA-9C2EFECA43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2D9E4B05-06F2-4645-9CE1-2A3343BF19B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C7968484-9AB6-4380-9583-2EAA3E28077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64E77D74-A77D-45C9-B266-29F12B0A545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FAE8BCD7-8DA6-4504-BD1F-35F07914387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60BBB539-97A4-46EE-B342-849AE28E91C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113894</xdr:rowOff>
    </xdr:from>
    <xdr:to>
      <xdr:col>85</xdr:col>
      <xdr:colOff>177800</xdr:colOff>
      <xdr:row>56</xdr:row>
      <xdr:rowOff>44044</xdr:rowOff>
    </xdr:to>
    <xdr:sp macro="" textlink="">
      <xdr:nvSpPr>
        <xdr:cNvPr id="592" name="楕円 591">
          <a:extLst>
            <a:ext uri="{FF2B5EF4-FFF2-40B4-BE49-F238E27FC236}">
              <a16:creationId xmlns:a16="http://schemas.microsoft.com/office/drawing/2014/main" id="{A92C4749-49C5-4632-AECC-FF3197E050E7}"/>
            </a:ext>
          </a:extLst>
        </xdr:cNvPr>
        <xdr:cNvSpPr/>
      </xdr:nvSpPr>
      <xdr:spPr>
        <a:xfrm>
          <a:off x="16268700" y="95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92321</xdr:rowOff>
    </xdr:from>
    <xdr:ext cx="534377" cy="259045"/>
    <xdr:sp macro="" textlink="">
      <xdr:nvSpPr>
        <xdr:cNvPr id="593" name="教育費該当値テキスト">
          <a:extLst>
            <a:ext uri="{FF2B5EF4-FFF2-40B4-BE49-F238E27FC236}">
              <a16:creationId xmlns:a16="http://schemas.microsoft.com/office/drawing/2014/main" id="{86C6C38D-1FB3-45B9-85A8-4EA5C6088F57}"/>
            </a:ext>
          </a:extLst>
        </xdr:cNvPr>
        <xdr:cNvSpPr txBox="1"/>
      </xdr:nvSpPr>
      <xdr:spPr>
        <a:xfrm>
          <a:off x="16370300" y="95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110522</xdr:rowOff>
    </xdr:from>
    <xdr:to>
      <xdr:col>81</xdr:col>
      <xdr:colOff>101600</xdr:colOff>
      <xdr:row>55</xdr:row>
      <xdr:rowOff>40672</xdr:rowOff>
    </xdr:to>
    <xdr:sp macro="" textlink="">
      <xdr:nvSpPr>
        <xdr:cNvPr id="594" name="楕円 593">
          <a:extLst>
            <a:ext uri="{FF2B5EF4-FFF2-40B4-BE49-F238E27FC236}">
              <a16:creationId xmlns:a16="http://schemas.microsoft.com/office/drawing/2014/main" id="{F661DAC9-B543-4050-BC2A-F269D6C17586}"/>
            </a:ext>
          </a:extLst>
        </xdr:cNvPr>
        <xdr:cNvSpPr/>
      </xdr:nvSpPr>
      <xdr:spPr>
        <a:xfrm>
          <a:off x="15430500" y="93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57199</xdr:rowOff>
    </xdr:from>
    <xdr:ext cx="534377" cy="259045"/>
    <xdr:sp macro="" textlink="">
      <xdr:nvSpPr>
        <xdr:cNvPr id="595" name="テキスト ボックス 594">
          <a:extLst>
            <a:ext uri="{FF2B5EF4-FFF2-40B4-BE49-F238E27FC236}">
              <a16:creationId xmlns:a16="http://schemas.microsoft.com/office/drawing/2014/main" id="{B851DF21-CF38-4A77-80D9-0FA20EF95A59}"/>
            </a:ext>
          </a:extLst>
        </xdr:cNvPr>
        <xdr:cNvSpPr txBox="1"/>
      </xdr:nvSpPr>
      <xdr:spPr>
        <a:xfrm>
          <a:off x="15214111" y="91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6871</xdr:rowOff>
    </xdr:from>
    <xdr:to>
      <xdr:col>76</xdr:col>
      <xdr:colOff>165100</xdr:colOff>
      <xdr:row>56</xdr:row>
      <xdr:rowOff>108471</xdr:rowOff>
    </xdr:to>
    <xdr:sp macro="" textlink="">
      <xdr:nvSpPr>
        <xdr:cNvPr id="596" name="楕円 595">
          <a:extLst>
            <a:ext uri="{FF2B5EF4-FFF2-40B4-BE49-F238E27FC236}">
              <a16:creationId xmlns:a16="http://schemas.microsoft.com/office/drawing/2014/main" id="{E7B6A049-E5C1-4092-BFCB-6A53D7BD4BDE}"/>
            </a:ext>
          </a:extLst>
        </xdr:cNvPr>
        <xdr:cNvSpPr/>
      </xdr:nvSpPr>
      <xdr:spPr>
        <a:xfrm>
          <a:off x="14541500" y="9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99598</xdr:rowOff>
    </xdr:from>
    <xdr:ext cx="534377" cy="259045"/>
    <xdr:sp macro="" textlink="">
      <xdr:nvSpPr>
        <xdr:cNvPr id="597" name="テキスト ボックス 596">
          <a:extLst>
            <a:ext uri="{FF2B5EF4-FFF2-40B4-BE49-F238E27FC236}">
              <a16:creationId xmlns:a16="http://schemas.microsoft.com/office/drawing/2014/main" id="{FABD9953-6598-4803-8943-A92F56291824}"/>
            </a:ext>
          </a:extLst>
        </xdr:cNvPr>
        <xdr:cNvSpPr txBox="1"/>
      </xdr:nvSpPr>
      <xdr:spPr>
        <a:xfrm>
          <a:off x="14325111" y="97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53734</xdr:rowOff>
    </xdr:from>
    <xdr:to>
      <xdr:col>72</xdr:col>
      <xdr:colOff>38100</xdr:colOff>
      <xdr:row>55</xdr:row>
      <xdr:rowOff>155334</xdr:rowOff>
    </xdr:to>
    <xdr:sp macro="" textlink="">
      <xdr:nvSpPr>
        <xdr:cNvPr id="598" name="楕円 597">
          <a:extLst>
            <a:ext uri="{FF2B5EF4-FFF2-40B4-BE49-F238E27FC236}">
              <a16:creationId xmlns:a16="http://schemas.microsoft.com/office/drawing/2014/main" id="{3A860AAC-512D-4164-8AE4-F05BB876E17B}"/>
            </a:ext>
          </a:extLst>
        </xdr:cNvPr>
        <xdr:cNvSpPr/>
      </xdr:nvSpPr>
      <xdr:spPr>
        <a:xfrm>
          <a:off x="13652500" y="94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411</xdr:rowOff>
    </xdr:from>
    <xdr:ext cx="534377" cy="259045"/>
    <xdr:sp macro="" textlink="">
      <xdr:nvSpPr>
        <xdr:cNvPr id="599" name="テキスト ボックス 598">
          <a:extLst>
            <a:ext uri="{FF2B5EF4-FFF2-40B4-BE49-F238E27FC236}">
              <a16:creationId xmlns:a16="http://schemas.microsoft.com/office/drawing/2014/main" id="{9604680F-2133-4C52-9C52-865E0EB5602C}"/>
            </a:ext>
          </a:extLst>
        </xdr:cNvPr>
        <xdr:cNvSpPr txBox="1"/>
      </xdr:nvSpPr>
      <xdr:spPr>
        <a:xfrm>
          <a:off x="13436111" y="925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127819</xdr:rowOff>
    </xdr:from>
    <xdr:to>
      <xdr:col>67</xdr:col>
      <xdr:colOff>101600</xdr:colOff>
      <xdr:row>55</xdr:row>
      <xdr:rowOff>57969</xdr:rowOff>
    </xdr:to>
    <xdr:sp macro="" textlink="">
      <xdr:nvSpPr>
        <xdr:cNvPr id="600" name="楕円 599">
          <a:extLst>
            <a:ext uri="{FF2B5EF4-FFF2-40B4-BE49-F238E27FC236}">
              <a16:creationId xmlns:a16="http://schemas.microsoft.com/office/drawing/2014/main" id="{1866BA0D-4878-48D9-9F1A-B150030E0612}"/>
            </a:ext>
          </a:extLst>
        </xdr:cNvPr>
        <xdr:cNvSpPr/>
      </xdr:nvSpPr>
      <xdr:spPr>
        <a:xfrm>
          <a:off x="12763500" y="93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74496</xdr:rowOff>
    </xdr:from>
    <xdr:ext cx="534377" cy="259045"/>
    <xdr:sp macro="" textlink="">
      <xdr:nvSpPr>
        <xdr:cNvPr id="601" name="テキスト ボックス 600">
          <a:extLst>
            <a:ext uri="{FF2B5EF4-FFF2-40B4-BE49-F238E27FC236}">
              <a16:creationId xmlns:a16="http://schemas.microsoft.com/office/drawing/2014/main" id="{32849B86-0976-451B-8E64-F346AAF019DD}"/>
            </a:ext>
          </a:extLst>
        </xdr:cNvPr>
        <xdr:cNvSpPr txBox="1"/>
      </xdr:nvSpPr>
      <xdr:spPr>
        <a:xfrm>
          <a:off x="12547111" y="91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31437A79-AB9F-492A-8D24-1B8CAC5D6EB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AF54CAE6-8494-430E-824D-A19D83D49F6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532006D7-81FE-48F9-BA98-5BB8725B1B1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8AD455A7-0777-424F-8D18-9EAC31FB4B1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59B8AB0C-A17E-406D-83E0-30239C0B203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E7E7EEFE-B680-4F2A-A33E-B7497D1DFFA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13DC18EE-DC06-4E8A-AF85-D55F8E74B3C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A2E5D42B-78B7-4C83-AC07-A627DD82246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2063601D-1E29-4118-B35C-FC8FC7C3722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6CDAB617-9347-49ED-AEA0-453C81AB978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CC84B8DF-40DA-436B-BE61-A73BCF53605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44C7591F-F248-4CFA-B816-41702DCCE371}"/>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B6EEF02D-1682-40E9-BA36-E164AC7BE6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95922350-566B-4F10-9A54-282B63D2566C}"/>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98E8CC5D-73F9-444D-932B-C333DB97548B}"/>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FD7E039-D358-4B25-BAA3-635E930D7ACA}"/>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FC03582D-45D3-4025-9443-5A57F85C09EA}"/>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CE0FF9E5-B78F-4528-91D0-F532EC86A6A4}"/>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AFB943DB-B437-42BB-999A-B8BD32BCE317}"/>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CFADC9CD-5762-4EDB-8AA3-89F09D495272}"/>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5F0A4B9A-FABC-4139-A88A-4D5EA605CDA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D6FF488-E75C-4145-B198-FCC8B4F99EF6}"/>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D2656028-73CF-490B-8E9C-68DC0BC701A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13C5E231-3C24-447E-9563-228603D820C1}"/>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45982F5-B5A5-408D-B475-BB04E81EB51B}"/>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A21844BE-7A22-4D4A-BEF3-0C134774BA0F}"/>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A33A74AD-EAFF-49C9-8FC3-64EC37A38FE5}"/>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9DC31207-DA05-4667-A514-F7F652354108}"/>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19456</xdr:rowOff>
    </xdr:from>
    <xdr:to>
      <xdr:col>85</xdr:col>
      <xdr:colOff>127000</xdr:colOff>
      <xdr:row>78</xdr:row>
      <xdr:rowOff>100152</xdr:rowOff>
    </xdr:to>
    <xdr:cxnSp macro="">
      <xdr:nvCxnSpPr>
        <xdr:cNvPr id="630" name="直線コネクタ 629">
          <a:extLst>
            <a:ext uri="{FF2B5EF4-FFF2-40B4-BE49-F238E27FC236}">
              <a16:creationId xmlns:a16="http://schemas.microsoft.com/office/drawing/2014/main" id="{22E7AF8D-F227-4C5B-BEA7-C28458253E31}"/>
            </a:ext>
          </a:extLst>
        </xdr:cNvPr>
        <xdr:cNvCxnSpPr/>
      </xdr:nvCxnSpPr>
      <xdr:spPr>
        <a:xfrm>
          <a:off x="15481300" y="13392556"/>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a:extLst>
            <a:ext uri="{FF2B5EF4-FFF2-40B4-BE49-F238E27FC236}">
              <a16:creationId xmlns:a16="http://schemas.microsoft.com/office/drawing/2014/main" id="{AA6DF35A-BB7A-44BA-B1EC-B682EEFB7DBA}"/>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29D99319-70AD-4FB9-B156-E93FA16B723A}"/>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19456</xdr:rowOff>
    </xdr:from>
    <xdr:to>
      <xdr:col>81</xdr:col>
      <xdr:colOff>50800</xdr:colOff>
      <xdr:row>78</xdr:row>
      <xdr:rowOff>35001</xdr:rowOff>
    </xdr:to>
    <xdr:cxnSp macro="">
      <xdr:nvCxnSpPr>
        <xdr:cNvPr id="633" name="直線コネクタ 632">
          <a:extLst>
            <a:ext uri="{FF2B5EF4-FFF2-40B4-BE49-F238E27FC236}">
              <a16:creationId xmlns:a16="http://schemas.microsoft.com/office/drawing/2014/main" id="{DCBFDCC1-638D-4AA7-837B-6371D5F2DFAB}"/>
            </a:ext>
          </a:extLst>
        </xdr:cNvPr>
        <xdr:cNvCxnSpPr/>
      </xdr:nvCxnSpPr>
      <xdr:spPr>
        <a:xfrm flipV="1">
          <a:off x="14592300" y="1339255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5FB8C151-7DC9-49C6-80F3-EA6102AFC284}"/>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93426</xdr:rowOff>
    </xdr:from>
    <xdr:ext cx="469744" cy="259045"/>
    <xdr:sp macro="" textlink="">
      <xdr:nvSpPr>
        <xdr:cNvPr id="635" name="テキスト ボックス 634">
          <a:extLst>
            <a:ext uri="{FF2B5EF4-FFF2-40B4-BE49-F238E27FC236}">
              <a16:creationId xmlns:a16="http://schemas.microsoft.com/office/drawing/2014/main" id="{95B40BB6-CAFE-47FC-9704-D704318E50F5}"/>
            </a:ext>
          </a:extLst>
        </xdr:cNvPr>
        <xdr:cNvSpPr txBox="1"/>
      </xdr:nvSpPr>
      <xdr:spPr>
        <a:xfrm>
          <a:off x="15246428" y="134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35001</xdr:rowOff>
    </xdr:from>
    <xdr:to>
      <xdr:col>76</xdr:col>
      <xdr:colOff>114300</xdr:colOff>
      <xdr:row>79</xdr:row>
      <xdr:rowOff>37592</xdr:rowOff>
    </xdr:to>
    <xdr:cxnSp macro="">
      <xdr:nvCxnSpPr>
        <xdr:cNvPr id="636" name="直線コネクタ 635">
          <a:extLst>
            <a:ext uri="{FF2B5EF4-FFF2-40B4-BE49-F238E27FC236}">
              <a16:creationId xmlns:a16="http://schemas.microsoft.com/office/drawing/2014/main" id="{63BD5BFF-A908-4422-81DE-CC7A8BA6DF93}"/>
            </a:ext>
          </a:extLst>
        </xdr:cNvPr>
        <xdr:cNvCxnSpPr/>
      </xdr:nvCxnSpPr>
      <xdr:spPr>
        <a:xfrm flipV="1">
          <a:off x="13703300" y="13408101"/>
          <a:ext cx="889000" cy="1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224CF7EA-F345-481D-978F-A4E2358C882A}"/>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a:extLst>
            <a:ext uri="{FF2B5EF4-FFF2-40B4-BE49-F238E27FC236}">
              <a16:creationId xmlns:a16="http://schemas.microsoft.com/office/drawing/2014/main" id="{AA103350-1E63-498B-AA44-0C4463380B78}"/>
            </a:ext>
          </a:extLst>
        </xdr:cNvPr>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37592</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D3F277D5-1D98-498F-B0AB-6425ADFF8163}"/>
            </a:ext>
          </a:extLst>
        </xdr:cNvPr>
        <xdr:cNvCxnSpPr/>
      </xdr:nvCxnSpPr>
      <xdr:spPr>
        <a:xfrm flipV="1">
          <a:off x="12814300" y="13582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B882E22B-ABAF-464E-A206-36DDCB2A477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28653060-B1E9-43AF-A94D-D3FB24CEDACC}"/>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6C232847-46AC-4772-B56D-03089C33DC4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993DB9F8-CD28-4770-97FF-14CDBC311E92}"/>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44608BAE-A4D2-4CD0-9CC2-776C577C335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323FA9D6-6A0B-45F2-AD84-EDD749FEE383}"/>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5B4F1ED-82C3-487D-8D3E-721A973D689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BAD3BD97-406A-45F3-AC32-D1D1831671F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B2858A23-1E70-4702-825A-D935B9DD6FE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49352</xdr:rowOff>
    </xdr:from>
    <xdr:to>
      <xdr:col>85</xdr:col>
      <xdr:colOff>177800</xdr:colOff>
      <xdr:row>78</xdr:row>
      <xdr:rowOff>150952</xdr:rowOff>
    </xdr:to>
    <xdr:sp macro="" textlink="">
      <xdr:nvSpPr>
        <xdr:cNvPr id="649" name="楕円 648">
          <a:extLst>
            <a:ext uri="{FF2B5EF4-FFF2-40B4-BE49-F238E27FC236}">
              <a16:creationId xmlns:a16="http://schemas.microsoft.com/office/drawing/2014/main" id="{F3E052E0-6632-4465-B56A-6AA4EB9044FA}"/>
            </a:ext>
          </a:extLst>
        </xdr:cNvPr>
        <xdr:cNvSpPr/>
      </xdr:nvSpPr>
      <xdr:spPr>
        <a:xfrm>
          <a:off x="162687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8729</xdr:rowOff>
    </xdr:from>
    <xdr:ext cx="469744" cy="259045"/>
    <xdr:sp macro="" textlink="">
      <xdr:nvSpPr>
        <xdr:cNvPr id="650" name="災害復旧費該当値テキスト">
          <a:extLst>
            <a:ext uri="{FF2B5EF4-FFF2-40B4-BE49-F238E27FC236}">
              <a16:creationId xmlns:a16="http://schemas.microsoft.com/office/drawing/2014/main" id="{CF3D6023-A86D-4B70-B47F-6EB7D870A736}"/>
            </a:ext>
          </a:extLst>
        </xdr:cNvPr>
        <xdr:cNvSpPr txBox="1"/>
      </xdr:nvSpPr>
      <xdr:spPr>
        <a:xfrm>
          <a:off x="16370300" y="1321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140106</xdr:rowOff>
    </xdr:from>
    <xdr:to>
      <xdr:col>81</xdr:col>
      <xdr:colOff>101600</xdr:colOff>
      <xdr:row>78</xdr:row>
      <xdr:rowOff>70256</xdr:rowOff>
    </xdr:to>
    <xdr:sp macro="" textlink="">
      <xdr:nvSpPr>
        <xdr:cNvPr id="651" name="楕円 650">
          <a:extLst>
            <a:ext uri="{FF2B5EF4-FFF2-40B4-BE49-F238E27FC236}">
              <a16:creationId xmlns:a16="http://schemas.microsoft.com/office/drawing/2014/main" id="{3557DAA8-D40C-4ACE-8CD8-A1F22475ED61}"/>
            </a:ext>
          </a:extLst>
        </xdr:cNvPr>
        <xdr:cNvSpPr/>
      </xdr:nvSpPr>
      <xdr:spPr>
        <a:xfrm>
          <a:off x="15430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86783</xdr:rowOff>
    </xdr:from>
    <xdr:ext cx="469744" cy="259045"/>
    <xdr:sp macro="" textlink="">
      <xdr:nvSpPr>
        <xdr:cNvPr id="652" name="テキスト ボックス 651">
          <a:extLst>
            <a:ext uri="{FF2B5EF4-FFF2-40B4-BE49-F238E27FC236}">
              <a16:creationId xmlns:a16="http://schemas.microsoft.com/office/drawing/2014/main" id="{1578EA62-EE69-4854-91C3-66594E8EA18A}"/>
            </a:ext>
          </a:extLst>
        </xdr:cNvPr>
        <xdr:cNvSpPr txBox="1"/>
      </xdr:nvSpPr>
      <xdr:spPr>
        <a:xfrm>
          <a:off x="15246428" y="131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155651</xdr:rowOff>
    </xdr:from>
    <xdr:to>
      <xdr:col>76</xdr:col>
      <xdr:colOff>165100</xdr:colOff>
      <xdr:row>78</xdr:row>
      <xdr:rowOff>85801</xdr:rowOff>
    </xdr:to>
    <xdr:sp macro="" textlink="">
      <xdr:nvSpPr>
        <xdr:cNvPr id="653" name="楕円 652">
          <a:extLst>
            <a:ext uri="{FF2B5EF4-FFF2-40B4-BE49-F238E27FC236}">
              <a16:creationId xmlns:a16="http://schemas.microsoft.com/office/drawing/2014/main" id="{9677F943-C9EF-427B-AA69-A58A8AB5C173}"/>
            </a:ext>
          </a:extLst>
        </xdr:cNvPr>
        <xdr:cNvSpPr/>
      </xdr:nvSpPr>
      <xdr:spPr>
        <a:xfrm>
          <a:off x="14541500" y="133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102328</xdr:rowOff>
    </xdr:from>
    <xdr:ext cx="469744" cy="259045"/>
    <xdr:sp macro="" textlink="">
      <xdr:nvSpPr>
        <xdr:cNvPr id="654" name="テキスト ボックス 653">
          <a:extLst>
            <a:ext uri="{FF2B5EF4-FFF2-40B4-BE49-F238E27FC236}">
              <a16:creationId xmlns:a16="http://schemas.microsoft.com/office/drawing/2014/main" id="{C60B59EE-C5FE-4A06-B50E-1EB2B9F73D8E}"/>
            </a:ext>
          </a:extLst>
        </xdr:cNvPr>
        <xdr:cNvSpPr txBox="1"/>
      </xdr:nvSpPr>
      <xdr:spPr>
        <a:xfrm>
          <a:off x="14357428" y="131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158242</xdr:rowOff>
    </xdr:from>
    <xdr:to>
      <xdr:col>72</xdr:col>
      <xdr:colOff>38100</xdr:colOff>
      <xdr:row>79</xdr:row>
      <xdr:rowOff>88392</xdr:rowOff>
    </xdr:to>
    <xdr:sp macro="" textlink="">
      <xdr:nvSpPr>
        <xdr:cNvPr id="655" name="楕円 654">
          <a:extLst>
            <a:ext uri="{FF2B5EF4-FFF2-40B4-BE49-F238E27FC236}">
              <a16:creationId xmlns:a16="http://schemas.microsoft.com/office/drawing/2014/main" id="{D5666F76-A042-4356-A956-FF46F2649E76}"/>
            </a:ext>
          </a:extLst>
        </xdr:cNvPr>
        <xdr:cNvSpPr/>
      </xdr:nvSpPr>
      <xdr:spPr>
        <a:xfrm>
          <a:off x="13652500" y="13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79519</xdr:rowOff>
    </xdr:from>
    <xdr:ext cx="378565" cy="259045"/>
    <xdr:sp macro="" textlink="">
      <xdr:nvSpPr>
        <xdr:cNvPr id="656" name="テキスト ボックス 655">
          <a:extLst>
            <a:ext uri="{FF2B5EF4-FFF2-40B4-BE49-F238E27FC236}">
              <a16:creationId xmlns:a16="http://schemas.microsoft.com/office/drawing/2014/main" id="{FBE1601B-68B5-48E3-86CD-D67A28076C38}"/>
            </a:ext>
          </a:extLst>
        </xdr:cNvPr>
        <xdr:cNvSpPr txBox="1"/>
      </xdr:nvSpPr>
      <xdr:spPr>
        <a:xfrm>
          <a:off x="13514017" y="1362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C8491952-0041-4D65-8308-E0911DA6A057}"/>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321674B0-9191-4C6B-BC64-553C3326D086}"/>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527C40D9-33BD-4A55-8B97-D7B64BCB67BF}"/>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6AFA5FCC-BA56-4E49-8581-D49065C4450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6A40D6C2-D879-41A4-B214-4417A738DD16}"/>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28201E99-FACD-4645-8F04-8B5E4283486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9A66808F-BCA4-4079-8EA1-762D0AC3F07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7A021C00-7E16-4B95-A1FB-C3B0EC98C61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5CE8FF01-A281-49D8-B070-FF2C49E8481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423CD033-6E98-4FF8-AB5D-8A171DFD07E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7A64AFD0-8388-4052-9B78-E1A14FC5D4BA}"/>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6408E6C4-B36A-43FD-84D7-69D1AF389F9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19BE60E5-3527-4D8D-B469-C92B748A566F}"/>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24E93F6B-1769-43ED-B933-6668608AF421}"/>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A5C7C6E4-D4EA-4BEC-9603-ADCED9B7DBE1}"/>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B9A378A8-436C-4D5F-8B09-081CFDB9A25B}"/>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ABD09468-F930-4D0B-81E1-C62EDF12A94F}"/>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90C0FE8C-6065-4959-B573-1333C42CA30D}"/>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3F755CEC-3811-44BE-84C8-C5624139B79E}"/>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2BDF3694-06FB-40CE-8FD0-B3468BD330B6}"/>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3B20DD90-6171-4C6B-8829-2AEF36EA4341}"/>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88301AF5-2B09-49FF-8297-55332E361F12}"/>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DCCAD220-A6EF-404C-8678-5E0C142550D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C9C803C8-0270-4E5C-B567-0B12E83D1B9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37F74A5B-2CB0-48A3-B62A-3F65895E8C8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995E252-1098-4E85-A1A0-6D9CED28A47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DE960406-7028-4F98-BE46-888150B59B8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D917B24B-7E16-4242-A5F2-2C67434A24B6}"/>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FDEC087A-31E3-4929-8539-0B7AE7654826}"/>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C9A0BA80-6F40-4E9D-B57A-65573E60FD53}"/>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7EBADEB3-A7BA-4DCB-84E6-16796F8BA6CE}"/>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B524E589-26AA-4B4A-A0CC-C8E0876833C9}"/>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165140</xdr:rowOff>
    </xdr:from>
    <xdr:to>
      <xdr:col>85</xdr:col>
      <xdr:colOff>127000</xdr:colOff>
      <xdr:row>96</xdr:row>
      <xdr:rowOff>4794</xdr:rowOff>
    </xdr:to>
    <xdr:cxnSp macro="">
      <xdr:nvCxnSpPr>
        <xdr:cNvPr id="689" name="直線コネクタ 688">
          <a:extLst>
            <a:ext uri="{FF2B5EF4-FFF2-40B4-BE49-F238E27FC236}">
              <a16:creationId xmlns:a16="http://schemas.microsoft.com/office/drawing/2014/main" id="{278311C4-5735-4B0D-87E4-15044A4AED61}"/>
            </a:ext>
          </a:extLst>
        </xdr:cNvPr>
        <xdr:cNvCxnSpPr/>
      </xdr:nvCxnSpPr>
      <xdr:spPr>
        <a:xfrm>
          <a:off x="15481300" y="16452890"/>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90" name="公債費平均値テキスト">
          <a:extLst>
            <a:ext uri="{FF2B5EF4-FFF2-40B4-BE49-F238E27FC236}">
              <a16:creationId xmlns:a16="http://schemas.microsoft.com/office/drawing/2014/main" id="{D55C55B1-A76A-409D-9C67-2D5664791E84}"/>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1D5A2E1-8522-4C05-B0D6-3A9887ACFB9F}"/>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117639</xdr:rowOff>
    </xdr:from>
    <xdr:to>
      <xdr:col>81</xdr:col>
      <xdr:colOff>50800</xdr:colOff>
      <xdr:row>95</xdr:row>
      <xdr:rowOff>165140</xdr:rowOff>
    </xdr:to>
    <xdr:cxnSp macro="">
      <xdr:nvCxnSpPr>
        <xdr:cNvPr id="692" name="直線コネクタ 691">
          <a:extLst>
            <a:ext uri="{FF2B5EF4-FFF2-40B4-BE49-F238E27FC236}">
              <a16:creationId xmlns:a16="http://schemas.microsoft.com/office/drawing/2014/main" id="{477D5EF8-775F-4385-8159-C4921782D418}"/>
            </a:ext>
          </a:extLst>
        </xdr:cNvPr>
        <xdr:cNvCxnSpPr/>
      </xdr:nvCxnSpPr>
      <xdr:spPr>
        <a:xfrm>
          <a:off x="14592300" y="16405389"/>
          <a:ext cx="8890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BC7B8152-ECAB-455A-8277-78C6195BBC64}"/>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4" name="テキスト ボックス 693">
          <a:extLst>
            <a:ext uri="{FF2B5EF4-FFF2-40B4-BE49-F238E27FC236}">
              <a16:creationId xmlns:a16="http://schemas.microsoft.com/office/drawing/2014/main" id="{6F4CD36E-0DF8-4AE7-877B-3562768D09E5}"/>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43802</xdr:rowOff>
    </xdr:from>
    <xdr:to>
      <xdr:col>76</xdr:col>
      <xdr:colOff>114300</xdr:colOff>
      <xdr:row>95</xdr:row>
      <xdr:rowOff>117639</xdr:rowOff>
    </xdr:to>
    <xdr:cxnSp macro="">
      <xdr:nvCxnSpPr>
        <xdr:cNvPr id="695" name="直線コネクタ 694">
          <a:extLst>
            <a:ext uri="{FF2B5EF4-FFF2-40B4-BE49-F238E27FC236}">
              <a16:creationId xmlns:a16="http://schemas.microsoft.com/office/drawing/2014/main" id="{F127081B-B4BA-447D-AF0A-5ACDEC8FD22A}"/>
            </a:ext>
          </a:extLst>
        </xdr:cNvPr>
        <xdr:cNvCxnSpPr/>
      </xdr:nvCxnSpPr>
      <xdr:spPr>
        <a:xfrm>
          <a:off x="13703300" y="16331552"/>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C1797FC5-8DEE-416B-BC2B-EC41B3511A16}"/>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4BC203AD-AA41-4E5D-9EEE-DBD048AD2478}"/>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17349</xdr:rowOff>
    </xdr:from>
    <xdr:to>
      <xdr:col>71</xdr:col>
      <xdr:colOff>177800</xdr:colOff>
      <xdr:row>95</xdr:row>
      <xdr:rowOff>43802</xdr:rowOff>
    </xdr:to>
    <xdr:cxnSp macro="">
      <xdr:nvCxnSpPr>
        <xdr:cNvPr id="698" name="直線コネクタ 697">
          <a:extLst>
            <a:ext uri="{FF2B5EF4-FFF2-40B4-BE49-F238E27FC236}">
              <a16:creationId xmlns:a16="http://schemas.microsoft.com/office/drawing/2014/main" id="{E98305D5-3AFF-4F11-B719-79C25F453C75}"/>
            </a:ext>
          </a:extLst>
        </xdr:cNvPr>
        <xdr:cNvCxnSpPr/>
      </xdr:nvCxnSpPr>
      <xdr:spPr>
        <a:xfrm>
          <a:off x="12814300" y="16305099"/>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7E39C488-BB19-411A-9D20-6B57397C2FA1}"/>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B5C04003-23CD-4AFE-B307-4FDC6EE89852}"/>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4C1678CD-7D5E-4C97-AE89-C021DA8D0CDA}"/>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39F1E857-DEB3-4BD3-8448-4EC939399A88}"/>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4A9D0D34-1F06-4DE1-9F11-E14291F2F607}"/>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E797B45B-3E4F-47D6-A5BF-CABA5867751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B7850E42-11CB-4699-BD5F-D64603E3792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95EC582E-98CB-411E-90B7-59673D0412C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89CE48A7-8FF5-4C26-B08A-85F2EAFCCCE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125444</xdr:rowOff>
    </xdr:from>
    <xdr:to>
      <xdr:col>85</xdr:col>
      <xdr:colOff>177800</xdr:colOff>
      <xdr:row>96</xdr:row>
      <xdr:rowOff>55594</xdr:rowOff>
    </xdr:to>
    <xdr:sp macro="" textlink="">
      <xdr:nvSpPr>
        <xdr:cNvPr id="708" name="楕円 707">
          <a:extLst>
            <a:ext uri="{FF2B5EF4-FFF2-40B4-BE49-F238E27FC236}">
              <a16:creationId xmlns:a16="http://schemas.microsoft.com/office/drawing/2014/main" id="{6936DEDA-07E3-42FF-999C-3961B261F86F}"/>
            </a:ext>
          </a:extLst>
        </xdr:cNvPr>
        <xdr:cNvSpPr/>
      </xdr:nvSpPr>
      <xdr:spPr>
        <a:xfrm>
          <a:off x="16268700" y="16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103871</xdr:rowOff>
    </xdr:from>
    <xdr:ext cx="534377" cy="259045"/>
    <xdr:sp macro="" textlink="">
      <xdr:nvSpPr>
        <xdr:cNvPr id="709" name="公債費該当値テキスト">
          <a:extLst>
            <a:ext uri="{FF2B5EF4-FFF2-40B4-BE49-F238E27FC236}">
              <a16:creationId xmlns:a16="http://schemas.microsoft.com/office/drawing/2014/main" id="{015DDE2C-0645-47C8-8F97-27D4836BD7C8}"/>
            </a:ext>
          </a:extLst>
        </xdr:cNvPr>
        <xdr:cNvSpPr txBox="1"/>
      </xdr:nvSpPr>
      <xdr:spPr>
        <a:xfrm>
          <a:off x="16370300" y="1639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114340</xdr:rowOff>
    </xdr:from>
    <xdr:to>
      <xdr:col>81</xdr:col>
      <xdr:colOff>101600</xdr:colOff>
      <xdr:row>96</xdr:row>
      <xdr:rowOff>44490</xdr:rowOff>
    </xdr:to>
    <xdr:sp macro="" textlink="">
      <xdr:nvSpPr>
        <xdr:cNvPr id="710" name="楕円 709">
          <a:extLst>
            <a:ext uri="{FF2B5EF4-FFF2-40B4-BE49-F238E27FC236}">
              <a16:creationId xmlns:a16="http://schemas.microsoft.com/office/drawing/2014/main" id="{FFD33A7A-46C5-4C5C-96A1-1BB2C1DA96FF}"/>
            </a:ext>
          </a:extLst>
        </xdr:cNvPr>
        <xdr:cNvSpPr/>
      </xdr:nvSpPr>
      <xdr:spPr>
        <a:xfrm>
          <a:off x="15430500" y="164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35617</xdr:rowOff>
    </xdr:from>
    <xdr:ext cx="534377" cy="259045"/>
    <xdr:sp macro="" textlink="">
      <xdr:nvSpPr>
        <xdr:cNvPr id="711" name="テキスト ボックス 710">
          <a:extLst>
            <a:ext uri="{FF2B5EF4-FFF2-40B4-BE49-F238E27FC236}">
              <a16:creationId xmlns:a16="http://schemas.microsoft.com/office/drawing/2014/main" id="{CD372A76-A2AD-4EF6-8EED-B845E8792B47}"/>
            </a:ext>
          </a:extLst>
        </xdr:cNvPr>
        <xdr:cNvSpPr txBox="1"/>
      </xdr:nvSpPr>
      <xdr:spPr>
        <a:xfrm>
          <a:off x="15214111" y="164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66839</xdr:rowOff>
    </xdr:from>
    <xdr:to>
      <xdr:col>76</xdr:col>
      <xdr:colOff>165100</xdr:colOff>
      <xdr:row>95</xdr:row>
      <xdr:rowOff>168439</xdr:rowOff>
    </xdr:to>
    <xdr:sp macro="" textlink="">
      <xdr:nvSpPr>
        <xdr:cNvPr id="712" name="楕円 711">
          <a:extLst>
            <a:ext uri="{FF2B5EF4-FFF2-40B4-BE49-F238E27FC236}">
              <a16:creationId xmlns:a16="http://schemas.microsoft.com/office/drawing/2014/main" id="{3AB4271F-5D13-431C-9D95-F4146552F39B}"/>
            </a:ext>
          </a:extLst>
        </xdr:cNvPr>
        <xdr:cNvSpPr/>
      </xdr:nvSpPr>
      <xdr:spPr>
        <a:xfrm>
          <a:off x="14541500" y="1635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13516</xdr:rowOff>
    </xdr:from>
    <xdr:ext cx="534377" cy="259045"/>
    <xdr:sp macro="" textlink="">
      <xdr:nvSpPr>
        <xdr:cNvPr id="713" name="テキスト ボックス 712">
          <a:extLst>
            <a:ext uri="{FF2B5EF4-FFF2-40B4-BE49-F238E27FC236}">
              <a16:creationId xmlns:a16="http://schemas.microsoft.com/office/drawing/2014/main" id="{E8FEE6A3-CDF6-4E16-998C-AF7580F522F6}"/>
            </a:ext>
          </a:extLst>
        </xdr:cNvPr>
        <xdr:cNvSpPr txBox="1"/>
      </xdr:nvSpPr>
      <xdr:spPr>
        <a:xfrm>
          <a:off x="14325111" y="161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164452</xdr:rowOff>
    </xdr:from>
    <xdr:to>
      <xdr:col>72</xdr:col>
      <xdr:colOff>38100</xdr:colOff>
      <xdr:row>95</xdr:row>
      <xdr:rowOff>94602</xdr:rowOff>
    </xdr:to>
    <xdr:sp macro="" textlink="">
      <xdr:nvSpPr>
        <xdr:cNvPr id="714" name="楕円 713">
          <a:extLst>
            <a:ext uri="{FF2B5EF4-FFF2-40B4-BE49-F238E27FC236}">
              <a16:creationId xmlns:a16="http://schemas.microsoft.com/office/drawing/2014/main" id="{DEB53991-47EF-48F2-B680-8BEDEF808E81}"/>
            </a:ext>
          </a:extLst>
        </xdr:cNvPr>
        <xdr:cNvSpPr/>
      </xdr:nvSpPr>
      <xdr:spPr>
        <a:xfrm>
          <a:off x="13652500" y="1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111129</xdr:rowOff>
    </xdr:from>
    <xdr:ext cx="534377" cy="259045"/>
    <xdr:sp macro="" textlink="">
      <xdr:nvSpPr>
        <xdr:cNvPr id="715" name="テキスト ボックス 714">
          <a:extLst>
            <a:ext uri="{FF2B5EF4-FFF2-40B4-BE49-F238E27FC236}">
              <a16:creationId xmlns:a16="http://schemas.microsoft.com/office/drawing/2014/main" id="{DB83B2E4-A9A5-483C-B7CE-2FB71568F2E1}"/>
            </a:ext>
          </a:extLst>
        </xdr:cNvPr>
        <xdr:cNvSpPr txBox="1"/>
      </xdr:nvSpPr>
      <xdr:spPr>
        <a:xfrm>
          <a:off x="13436111" y="160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137999</xdr:rowOff>
    </xdr:from>
    <xdr:to>
      <xdr:col>67</xdr:col>
      <xdr:colOff>101600</xdr:colOff>
      <xdr:row>95</xdr:row>
      <xdr:rowOff>68149</xdr:rowOff>
    </xdr:to>
    <xdr:sp macro="" textlink="">
      <xdr:nvSpPr>
        <xdr:cNvPr id="716" name="楕円 715">
          <a:extLst>
            <a:ext uri="{FF2B5EF4-FFF2-40B4-BE49-F238E27FC236}">
              <a16:creationId xmlns:a16="http://schemas.microsoft.com/office/drawing/2014/main" id="{F0B9E21B-01D9-428C-A088-153C557747B5}"/>
            </a:ext>
          </a:extLst>
        </xdr:cNvPr>
        <xdr:cNvSpPr/>
      </xdr:nvSpPr>
      <xdr:spPr>
        <a:xfrm>
          <a:off x="12763500" y="1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84676</xdr:rowOff>
    </xdr:from>
    <xdr:ext cx="534377" cy="259045"/>
    <xdr:sp macro="" textlink="">
      <xdr:nvSpPr>
        <xdr:cNvPr id="717" name="テキスト ボックス 716">
          <a:extLst>
            <a:ext uri="{FF2B5EF4-FFF2-40B4-BE49-F238E27FC236}">
              <a16:creationId xmlns:a16="http://schemas.microsoft.com/office/drawing/2014/main" id="{973C5818-93DE-4923-A884-27A551037486}"/>
            </a:ext>
          </a:extLst>
        </xdr:cNvPr>
        <xdr:cNvSpPr txBox="1"/>
      </xdr:nvSpPr>
      <xdr:spPr>
        <a:xfrm>
          <a:off x="12547111" y="1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164B83EF-8F71-4180-A046-1F99CD49377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A098DBA2-87CE-4D56-9519-A87818D77F6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552CF449-D50A-4121-85D9-DA0B5D914A5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32C45AB7-BAA2-4FF1-B55A-66FAB9A4468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EA7B4320-A1F4-45B5-81A6-0157167D9CD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D13878C1-0700-4744-94A3-6BA10F215C76}"/>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65391C57-90C8-47E9-919D-ED19B910A00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AF894EA7-7525-448B-978A-05698A5FBD9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CFC21FFF-3757-49CF-89B9-FCD524ACCFE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F433FCBB-E344-49B2-9C2E-9328280BA91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14C21D42-F659-4E9E-852B-2DEA9DCB75BB}"/>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3B724FBB-6AC5-43E4-A8B7-3EF82D14205C}"/>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A4E043CB-215B-4FC9-9183-844B99681583}"/>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C87C9C02-B4B0-4E0E-B47E-191157395C4F}"/>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87044B0E-8A6E-441A-86B5-993597B1A993}"/>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2E33FC3A-D0E5-4ADF-ACDD-E869308C4201}"/>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261B1644-3592-4F65-9EB1-0486002F098B}"/>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D6BC7BD5-9C6B-4287-817E-7E93EFC675BD}"/>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66BEF87A-4814-4866-8E6D-7DFB17A9476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9D2B6E02-A58E-46E7-B3FE-D506955E113B}"/>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FD6B1C5A-9B38-415B-BFB9-E4754A63DC1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CF363FA3-EB49-4E5B-BDB5-EF097FB244F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CC5ADCD0-58A5-4BA5-98B2-EAC3A6938BD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61DE3082-D22D-40D8-B037-538984978BE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34BC118B-5BA0-4194-9476-9012AB6D7305}"/>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95C3F67E-ED4E-4D9F-9EA0-491207C0836E}"/>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C1A6D67-5E1F-45D0-96BC-31E8E5ABCD17}"/>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80694A9F-E05B-41CC-8370-D9E744103807}"/>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D931AA9A-CF4E-4D41-87C4-C46461313CF8}"/>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8FFD6568-46A2-4EAD-9043-5FE42B467A21}"/>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63C86FC6-1C14-4126-9726-094198568471}"/>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8E50E982-E70B-4675-89E8-AF0C76D809C6}"/>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8AB875C4-A83D-446A-9BE1-DAC16CF39CC3}"/>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9B02036C-BCF3-43F9-8F0E-BC204A71E61A}"/>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3F56F07-0E59-4DEB-9572-34C711BFEC86}"/>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DE301B28-90D6-4E89-A6C7-D5C1585531FE}"/>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4A18A41D-FDF4-4B66-8080-80E236B4F18F}"/>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6FB969D0-125A-4D4F-AA03-B36C51EE551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9E049A64-B803-4979-9B7B-9D284C734D26}"/>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5253E46D-8992-4DBE-A032-018D13693195}"/>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D31D4814-7EBC-4932-AC2F-EB90AE78A3A6}"/>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E2D0D860-F7FC-46E6-A5DE-E95CD1FFD77D}"/>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A6FF3F4C-02C1-4331-BC29-E6E5902803D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9BE8E49-0EDF-4927-B69D-EC5FA42299E8}"/>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D22711BB-0A3A-429E-869B-52BCA3E739E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F7D73A6C-B198-4CAD-82C9-06F45D148B3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A5E9CAF6-C25E-4AC4-849D-986D8674983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F2A619C2-55C7-4B05-AEBF-57EFC88DA4E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58B78675-F862-428D-93D7-E2F80764C636}"/>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400120D2-A2DE-467D-948B-FA4F42FD70C6}"/>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FA6432AB-6D90-4F1F-AE5C-3780E1FF70F3}"/>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D0100BA3-A15D-44C1-856E-A95581013922}"/>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53C9D61C-5116-4713-9007-D794865428E3}"/>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C5B0D57A-9F66-4892-A2C3-B76E5942F199}"/>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B14909B5-2CE3-4B57-9C0D-263E8DB7D5A8}"/>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CB8C44A8-EB0E-4705-B126-F8AB5473E891}"/>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7137BF18-F775-485D-B696-B12D1450BE5C}"/>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6F25A781-92B5-4F1D-843E-F73C5BB9005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FCE11285-5850-419A-83BC-78A95C3E7A9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5DC24DC9-80C8-42EB-86B0-FDB90BD1445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A41DBD38-C339-488B-BE10-FEEE881D05A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15FCB3EB-6277-42F0-A454-87FE18CDDC9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7372E0BB-D3D3-4321-9BA1-2DABCBDFDEF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E6892ABD-E330-426E-9880-D30712193E5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1A70CA53-555C-4CF7-8A30-D5F173DFBC4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2DF616B4-E93C-4A1A-9671-3F47D30D65A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1819198-C920-43CB-83B3-D83B9A520BF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DB857152-F16E-45CB-A1FA-16DBB3C640C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C817D140-3676-49AB-93D5-A57D8820D87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3F7AF274-DC8B-43DD-8605-0EF9D4308CA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DD4124B1-7799-4573-82CF-21BA489ED43B}"/>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C70E8CF3-B838-4F98-AAD4-658FB1CA17C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7691D4B-8BD4-48C4-A191-D52BB2C257F4}"/>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9FF779CA-E332-4A86-9C76-6E4D839B4B15}"/>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6DFAF406-946F-4FA7-AC70-3F052B26D62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C2ECC888-112B-4B41-84C3-7299FBDB6009}"/>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86DA3043-8314-404D-9DC4-70ADC032EA2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9728C518-FA95-496F-AE9D-6D49A053BF96}"/>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5C69AE5C-92C2-41ED-942F-1681196B56A6}"/>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B90356D9-C378-443C-8123-036074F9DD2E}"/>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E2AA4E6F-0BF4-40C1-AAFE-FCF078F25CC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A81F0435-86C7-47B6-95CF-E55EDF1C11E5}"/>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3CB6D828-BE7E-48BB-BA26-FA2C4C0E78CC}"/>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4D7E9734-A629-45E3-8FD8-3C4E6C8F1F9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9E8C71A5-B99E-4CEE-821B-82928AC8C111}"/>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C983D26E-86E1-4B29-8BDF-A3D34CE263DE}"/>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72BB4191-56E0-46B2-9D99-62479F5F13F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CA062657-8336-46D2-98F8-52500F26069D}"/>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B5DF8004-1F97-40C0-BD25-E1954752E6D8}"/>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1B90064E-F083-47B7-A82D-47FE2DDFFF9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9C9F7C75-6A25-409C-996E-81DB424A5567}"/>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B0A5F90C-314A-4195-8E94-8EF34DFF808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8EFBABD-D23E-4001-B9AF-6352458C614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B62CA21D-BE94-4BA6-8C34-E648939E544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DA58ACA3-A174-4F40-A2FD-8128C9C3E2C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FCDAE903-23E6-4BBA-A0F1-A433CDB2C97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2F9CF6E7-EC95-4532-B8C1-3D9B99CE026B}"/>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AC6B44D7-58C3-4B87-9A4D-C8A83FE2A016}"/>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4B8E9B66-7750-473D-926B-327558023058}"/>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50903942-89B9-4298-B680-B613CFB76A86}"/>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E7AFBCF2-D77A-4E17-8D74-ED2D0B78E654}"/>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3C8FA8B0-E7FD-45DB-AA36-240998DC8AD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1DEEA82-E6CA-4513-BF17-EEA4C0261648}"/>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817616F-1B74-472C-A9D6-F6D910BE6C33}"/>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5E4E611-9480-40B5-A057-987EF1F45B43}"/>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22F701D-DB46-4CB6-8E7F-419D0D60B3FC}"/>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72653FFF-A035-43B9-976E-06BB60009A0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CFEE532F-A0A8-4BDD-8302-2D0F1A09F50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F3683421-B713-434B-820B-7CDDDDE27CE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総務費、衛生費、消防費、災害復旧費は、類似団体平均を上回っている。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総務費については、特別定額給付金に係る費用の減により決算額は減少したが、令和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新設の合併振興基金や歳入超過による財政調整基金の積立が発生したことが類似団体平均を上回った要因として挙げられる。次年度以降は積立金による費用は減少する見込みだが、新規に複合施設建設に係る費用が発生するため、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衛生費については、清掃センター施設の老朽化に伴う関係工事が近年増大している。工事については清掃センター長寿命化計画に基づいての実施ではあるものの、今後も高い水準となることが見込まれる。また、一部事務組合にて運営する病院事業への繰出金も多額であることも、類似団体平均を上回る要因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つとなっている。</a:t>
          </a:r>
        </a:p>
        <a:p>
          <a:r>
            <a:rPr kumimoji="1" lang="ja-JP" altLang="en-US" sz="1100">
              <a:latin typeface="ＭＳ Ｐゴシック" panose="020B0600070205080204" pitchFamily="50" charset="-128"/>
              <a:ea typeface="ＭＳ Ｐゴシック" panose="020B0600070205080204" pitchFamily="50" charset="-128"/>
            </a:rPr>
            <a:t>　消防費については、防災公園整備に係る工事費が多額であることが大きな要因である。令和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年度で繰越分を含め防災公園の整備が完了したため、次年度以降は減少に転じる。</a:t>
          </a:r>
        </a:p>
        <a:p>
          <a:r>
            <a:rPr kumimoji="1" lang="ja-JP" altLang="en-US" sz="1100">
              <a:latin typeface="ＭＳ Ｐゴシック" panose="020B0600070205080204" pitchFamily="50" charset="-128"/>
              <a:ea typeface="ＭＳ Ｐゴシック" panose="020B0600070205080204" pitchFamily="50" charset="-128"/>
            </a:rPr>
            <a:t>　災害復旧費については、令和元年台風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号の残余事業によるものであり一時的な支出である。次年度以降、大きな災害がなければ、減少に転じる。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DDB152EA-8C45-4428-84B5-47E8EC772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BC9DEBEA-FF6C-4A54-AA2F-7FDE6FB991E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DCBDBC1-3E17-48BE-8D5B-9B4918706752}"/>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2B425BBB-D1C7-4AFD-9D4F-4DB2A05B2792}"/>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FFF3A80B-AD3A-4E5F-88EE-E1589BEF028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B2B65AE7-B7FD-4DAB-A9A7-521252752BA5}"/>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F1618E2-16A0-472B-AF81-978855CA25AF}"/>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5102C83-9F06-4168-918C-86230C3CA41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B8CC827C-0923-410A-B0A9-BAF992E673E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2797F12-A78D-40B7-9D34-1828E3595C81}"/>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839B428E-5494-4F70-B0A6-50288FD6732F}"/>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168CC4F-0B20-4DCC-984F-F48EA58D71B4}"/>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AD600662-F7FE-402A-B7F2-425B6AE5085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ここ数年、財政調整基金残高は標準財政規模比</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％を前後を維持している。令和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年度まで、実質収支額は減少傾向にあり、また実質単年度収支はマイナスで推移しており、非常に厳しい財政状況であった。</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年度では、普通交付税や地方消費税交付金の増加を主な要因として、実質収支額が昨年度に比べ増加となり、また、実質単年度収支もプラスに転じた。</a:t>
          </a:r>
        </a:p>
        <a:p>
          <a:r>
            <a:rPr kumimoji="1" lang="ja-JP" altLang="en-US" sz="1200">
              <a:latin typeface="ＭＳ ゴシック" pitchFamily="49" charset="-128"/>
              <a:ea typeface="ＭＳ ゴシック" pitchFamily="49" charset="-128"/>
            </a:rPr>
            <a:t>　今後も伸び続けると想定される扶助費などに対し、質の高い行政サービスを行うことができるよう、藤岡市行政改革大綱に基づき、健全な財政運営を行い、財政調整基金の取崩しを最小限に留めるよう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2417E7F8-AFDE-4BE8-8A18-7200ED6B9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8B804111-B4EC-43BC-B263-582C98F9232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15C66DA-EE69-46E2-945D-7D68DDC42F7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7806EAEF-3051-454F-AAA4-BC65B08DDE9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1A32CF4F-1917-4310-8D9D-2ED1F73E9217}"/>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8A0422E-80AC-41E5-B25E-94756D7EBA5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23975CFF-3D55-46DA-9153-1EFD3AD9EC81}"/>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E675944C-0972-4EFD-84D5-EF727D34D86F}"/>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5F1E3449-F2A6-4269-9A31-75BC861E972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企業である水道事業会計は、現金預金等の減などにより流動資産が減少し、黒字額が減少している。国民健康保険鬼石病院事業会計においては、年度末時点の未払金の減などにより流動負債が減少し、黒字額が増加している。また下水道事業会計では、年度末時点の未払金の減少などにより流動負債が減少し、赤字額が減少している。</a:t>
          </a:r>
        </a:p>
        <a:p>
          <a:r>
            <a:rPr kumimoji="1" lang="ja-JP" altLang="en-US" sz="1400">
              <a:latin typeface="ＭＳ ゴシック" pitchFamily="49" charset="-128"/>
              <a:ea typeface="ＭＳ ゴシック" pitchFamily="49" charset="-128"/>
            </a:rPr>
            <a:t>　一般会計では、普通交付税や地方消費税交付金の増加を主な要因として、実質収支額が増加している。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介護保険事業勘定特別会計では、支払基金交付金や介護保険料特別徴収分などの増により実質収支額が増加している。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国民健康保険事業会計特別会計では、一般会計からの繰入金の影響が依然として大きく、引き続き収納率の向上や歳出の抑制に努める。</a:t>
          </a:r>
        </a:p>
        <a:p>
          <a:r>
            <a:rPr kumimoji="1" lang="ja-JP" altLang="en-US" sz="1400">
              <a:latin typeface="ＭＳ ゴシック" pitchFamily="49" charset="-128"/>
              <a:ea typeface="ＭＳ ゴシック" pitchFamily="49" charset="-128"/>
            </a:rPr>
            <a:t>　その他の会計についても、実質収支比率はプラスとなっているが、比率が減少傾向にあることや一般会計からの基準外繰入によってプラスとなっている会計も存在することから、実施計画等により内容を精査し、基準外繰入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5D57FF2-85B3-4CB6-8F09-5081FFA676D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B468C4F3-1562-4F88-A630-C38DC3DD9336}"/>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F3489623-8A86-48FA-B918-CA85E093D0CD}"/>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D95E8DC3-1343-4552-9BC0-996E76B1E31F}"/>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4E6D96CF-E789-438D-AF61-6ACB5224811D}"/>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36B4C018-6701-44EC-9384-CE766EF9992E}"/>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70FF6C8-62C7-4881-AC19-75C47647DAE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1496A34-B4F6-4525-B4B2-01EB41F90024}"/>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9E6EE414-A036-4F3B-996C-630661A3BFA3}"/>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EF169F0-CC36-4684-BC5E-AE29CC1C54F9}"/>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E7C0F420-0757-48A2-9666-201C9174A9A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0.11\&#36001;&#25919;&#35506;\01&#12288;&#20104;&#31639;&#12539;&#36001;&#25919;&#20418;\060&#12288;&#35519;&#26619;&#22238;&#31572;&#12539;&#22269;&#30476;&#36890;&#30693;\R05&#24180;&#24230;\02_&#35519;&#26619;&#22238;&#31572;&#12288;&#8251;&#22269;&#12539;&#30476;&#12363;&#12425;&#12398;&#35519;&#26619;&#31561;\&#35519;&#26619;028&#8215;R050906&#12304;&#30476;&#24066;&#30010;&#26449;&#35506;&#12305;&#20196;&#21644;&#65299;&#24180;&#24230;&#36001;&#25919;&#29366;&#27841;&#36039;&#26009;&#38598;&#12398;&#20316;&#25104;&#12395;&#12388;&#12356;&#12390;&#65288;2&#22238;&#30446;&#65289;\&#9733;&#22238;&#31572;\&#12304;&#36001;&#25919;&#29366;&#27841;&#36039;&#26009;&#38598;&#12305;_102091_&#34276;&#23713;&#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56222</v>
          </cell>
          <cell r="F3">
            <v>54110</v>
          </cell>
        </row>
        <row r="5">
          <cell r="A5" t="str">
            <v xml:space="preserve"> H30</v>
          </cell>
          <cell r="D5">
            <v>56134</v>
          </cell>
          <cell r="F5">
            <v>54684</v>
          </cell>
        </row>
        <row r="7">
          <cell r="A7" t="str">
            <v xml:space="preserve"> R01</v>
          </cell>
          <cell r="D7">
            <v>51023</v>
          </cell>
          <cell r="F7">
            <v>62383</v>
          </cell>
        </row>
        <row r="9">
          <cell r="A9" t="str">
            <v xml:space="preserve"> R02</v>
          </cell>
          <cell r="D9">
            <v>61144</v>
          </cell>
          <cell r="F9">
            <v>63812</v>
          </cell>
        </row>
        <row r="11">
          <cell r="A11" t="str">
            <v xml:space="preserve"> R03</v>
          </cell>
          <cell r="D11">
            <v>61825</v>
          </cell>
          <cell r="F11">
            <v>54225</v>
          </cell>
        </row>
        <row r="18">
          <cell r="B18" t="str">
            <v>H29</v>
          </cell>
          <cell r="C18" t="str">
            <v>H30</v>
          </cell>
          <cell r="D18" t="str">
            <v>R01</v>
          </cell>
          <cell r="E18" t="str">
            <v>R02</v>
          </cell>
          <cell r="F18" t="str">
            <v>R03</v>
          </cell>
        </row>
        <row r="19">
          <cell r="A19" t="str">
            <v>実質収支額</v>
          </cell>
          <cell r="B19">
            <v>4.6900000000000004</v>
          </cell>
          <cell r="C19">
            <v>5.07</v>
          </cell>
          <cell r="D19">
            <v>1.56</v>
          </cell>
          <cell r="E19">
            <v>1.37</v>
          </cell>
          <cell r="F19">
            <v>8.44</v>
          </cell>
        </row>
        <row r="20">
          <cell r="A20" t="str">
            <v>財政調整基金残高</v>
          </cell>
          <cell r="B20">
            <v>19.71</v>
          </cell>
          <cell r="C20">
            <v>19.09</v>
          </cell>
          <cell r="D20">
            <v>19.78</v>
          </cell>
          <cell r="E20">
            <v>17.5</v>
          </cell>
          <cell r="F20">
            <v>20.76</v>
          </cell>
        </row>
        <row r="21">
          <cell r="A21" t="str">
            <v>実質単年度収支</v>
          </cell>
          <cell r="B21">
            <v>-1.92</v>
          </cell>
          <cell r="C21">
            <v>-2.2400000000000002</v>
          </cell>
          <cell r="D21">
            <v>-5.44</v>
          </cell>
          <cell r="E21">
            <v>-2.73</v>
          </cell>
          <cell r="F21">
            <v>10.36</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0.09</v>
          </cell>
          <cell r="D27" t="e">
            <v>#N/A</v>
          </cell>
          <cell r="E27">
            <v>0.09</v>
          </cell>
          <cell r="F27" t="e">
            <v>#N/A</v>
          </cell>
          <cell r="G27">
            <v>0.42</v>
          </cell>
          <cell r="H27" t="e">
            <v>#N/A</v>
          </cell>
          <cell r="I27">
            <v>0.02</v>
          </cell>
          <cell r="J27" t="e">
            <v>#N/A</v>
          </cell>
          <cell r="K27">
            <v>0.02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介護老人保健施設特別会計</v>
          </cell>
          <cell r="B29" t="e">
            <v>#N/A</v>
          </cell>
          <cell r="C29">
            <v>0.01</v>
          </cell>
          <cell r="D29" t="e">
            <v>#N/A</v>
          </cell>
          <cell r="E29">
            <v>0.03</v>
          </cell>
          <cell r="F29" t="e">
            <v>#N/A</v>
          </cell>
          <cell r="G29">
            <v>0.04</v>
          </cell>
          <cell r="H29" t="e">
            <v>#N/A</v>
          </cell>
          <cell r="I29">
            <v>0.01</v>
          </cell>
          <cell r="J29" t="e">
            <v>#N/A</v>
          </cell>
          <cell r="K29">
            <v>0.01</v>
          </cell>
        </row>
        <row r="30">
          <cell r="A30" t="str">
            <v>後期高齢者医療特別会計</v>
          </cell>
          <cell r="B30" t="e">
            <v>#N/A</v>
          </cell>
          <cell r="C30">
            <v>0.09</v>
          </cell>
          <cell r="D30" t="e">
            <v>#N/A</v>
          </cell>
          <cell r="E30">
            <v>0.1</v>
          </cell>
          <cell r="F30" t="e">
            <v>#N/A</v>
          </cell>
          <cell r="G30">
            <v>0.12</v>
          </cell>
          <cell r="H30" t="e">
            <v>#N/A</v>
          </cell>
          <cell r="I30">
            <v>0.08</v>
          </cell>
          <cell r="J30" t="e">
            <v>#N/A</v>
          </cell>
          <cell r="K30">
            <v>0.09</v>
          </cell>
        </row>
        <row r="31">
          <cell r="A31" t="str">
            <v>国民健康保険事業勘定特別会計</v>
          </cell>
          <cell r="B31" t="e">
            <v>#N/A</v>
          </cell>
          <cell r="C31">
            <v>3.31</v>
          </cell>
          <cell r="D31" t="e">
            <v>#N/A</v>
          </cell>
          <cell r="E31">
            <v>0.4</v>
          </cell>
          <cell r="F31" t="e">
            <v>#N/A</v>
          </cell>
          <cell r="G31">
            <v>0.56999999999999995</v>
          </cell>
          <cell r="H31" t="e">
            <v>#N/A</v>
          </cell>
          <cell r="I31">
            <v>0.55000000000000004</v>
          </cell>
          <cell r="J31" t="e">
            <v>#N/A</v>
          </cell>
          <cell r="K31">
            <v>0.33</v>
          </cell>
        </row>
        <row r="32">
          <cell r="A32" t="str">
            <v>下水道事業会計</v>
          </cell>
          <cell r="B32" t="e">
            <v>#VALUE!</v>
          </cell>
          <cell r="C32" t="e">
            <v>#VALUE!</v>
          </cell>
          <cell r="D32" t="e">
            <v>#VALUE!</v>
          </cell>
          <cell r="E32" t="e">
            <v>#VALUE!</v>
          </cell>
          <cell r="F32" t="e">
            <v>#VALUE!</v>
          </cell>
          <cell r="G32" t="e">
            <v>#VALUE!</v>
          </cell>
          <cell r="H32" t="e">
            <v>#N/A</v>
          </cell>
          <cell r="I32">
            <v>0.67</v>
          </cell>
          <cell r="J32" t="e">
            <v>#N/A</v>
          </cell>
          <cell r="K32">
            <v>0.8</v>
          </cell>
        </row>
        <row r="33">
          <cell r="A33" t="str">
            <v>介護保険事業勘定特別会計</v>
          </cell>
          <cell r="B33" t="e">
            <v>#N/A</v>
          </cell>
          <cell r="C33">
            <v>0.47</v>
          </cell>
          <cell r="D33" t="e">
            <v>#N/A</v>
          </cell>
          <cell r="E33">
            <v>0.7</v>
          </cell>
          <cell r="F33" t="e">
            <v>#N/A</v>
          </cell>
          <cell r="G33">
            <v>0.19</v>
          </cell>
          <cell r="H33" t="e">
            <v>#N/A</v>
          </cell>
          <cell r="I33">
            <v>0.53</v>
          </cell>
          <cell r="J33" t="e">
            <v>#N/A</v>
          </cell>
          <cell r="K33">
            <v>0.99</v>
          </cell>
        </row>
        <row r="34">
          <cell r="A34" t="str">
            <v>国民健康保険鬼石病院事業会計</v>
          </cell>
          <cell r="B34" t="e">
            <v>#N/A</v>
          </cell>
          <cell r="C34">
            <v>2.42</v>
          </cell>
          <cell r="D34" t="e">
            <v>#N/A</v>
          </cell>
          <cell r="E34">
            <v>2.76</v>
          </cell>
          <cell r="F34" t="e">
            <v>#N/A</v>
          </cell>
          <cell r="G34">
            <v>2.52</v>
          </cell>
          <cell r="H34" t="e">
            <v>#N/A</v>
          </cell>
          <cell r="I34">
            <v>2.56</v>
          </cell>
          <cell r="J34" t="e">
            <v>#N/A</v>
          </cell>
          <cell r="K34">
            <v>2.84</v>
          </cell>
        </row>
        <row r="35">
          <cell r="A35" t="str">
            <v>一般会計</v>
          </cell>
          <cell r="B35" t="e">
            <v>#N/A</v>
          </cell>
          <cell r="C35">
            <v>4.66</v>
          </cell>
          <cell r="D35" t="e">
            <v>#N/A</v>
          </cell>
          <cell r="E35">
            <v>5.0199999999999996</v>
          </cell>
          <cell r="F35" t="e">
            <v>#N/A</v>
          </cell>
          <cell r="G35">
            <v>1.55</v>
          </cell>
          <cell r="H35" t="e">
            <v>#N/A</v>
          </cell>
          <cell r="I35">
            <v>1.35</v>
          </cell>
          <cell r="J35" t="e">
            <v>#N/A</v>
          </cell>
          <cell r="K35">
            <v>8.42</v>
          </cell>
        </row>
        <row r="36">
          <cell r="A36" t="str">
            <v>水道事業会計</v>
          </cell>
          <cell r="B36" t="e">
            <v>#N/A</v>
          </cell>
          <cell r="C36">
            <v>11.45</v>
          </cell>
          <cell r="D36" t="e">
            <v>#N/A</v>
          </cell>
          <cell r="E36">
            <v>12.07</v>
          </cell>
          <cell r="F36" t="e">
            <v>#N/A</v>
          </cell>
          <cell r="G36">
            <v>12.6</v>
          </cell>
          <cell r="H36" t="e">
            <v>#N/A</v>
          </cell>
          <cell r="I36">
            <v>13.06</v>
          </cell>
          <cell r="J36" t="e">
            <v>#N/A</v>
          </cell>
          <cell r="K36">
            <v>10.93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2839</v>
          </cell>
          <cell r="G42">
            <v>2725</v>
          </cell>
          <cell r="J42">
            <v>2655</v>
          </cell>
          <cell r="M42">
            <v>2613</v>
          </cell>
          <cell r="P42">
            <v>2639</v>
          </cell>
        </row>
        <row r="43">
          <cell r="A43" t="str">
            <v>一時借入金の利子</v>
          </cell>
          <cell r="B43">
            <v>0</v>
          </cell>
          <cell r="E43">
            <v>0</v>
          </cell>
          <cell r="H43">
            <v>0</v>
          </cell>
          <cell r="K43">
            <v>0</v>
          </cell>
          <cell r="N43">
            <v>0</v>
          </cell>
        </row>
        <row r="44">
          <cell r="A44" t="str">
            <v>債務負担行為に基づく支出額</v>
          </cell>
          <cell r="B44">
            <v>53</v>
          </cell>
          <cell r="E44" t="str">
            <v>-</v>
          </cell>
          <cell r="H44" t="str">
            <v>-</v>
          </cell>
          <cell r="K44" t="str">
            <v>-</v>
          </cell>
          <cell r="N44" t="str">
            <v>-</v>
          </cell>
        </row>
        <row r="45">
          <cell r="A45" t="str">
            <v>組合等が起こした地方債の元利償還金に対する負担金等</v>
          </cell>
          <cell r="B45">
            <v>517</v>
          </cell>
          <cell r="E45">
            <v>494</v>
          </cell>
          <cell r="H45">
            <v>675</v>
          </cell>
          <cell r="K45">
            <v>631</v>
          </cell>
          <cell r="N45">
            <v>603</v>
          </cell>
        </row>
        <row r="46">
          <cell r="A46" t="str">
            <v>公営企業債の元利償還金に対する繰入金</v>
          </cell>
          <cell r="B46">
            <v>457</v>
          </cell>
          <cell r="E46">
            <v>488</v>
          </cell>
          <cell r="H46">
            <v>457</v>
          </cell>
          <cell r="K46">
            <v>432</v>
          </cell>
          <cell r="N46">
            <v>388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3168</v>
          </cell>
          <cell r="E49">
            <v>2998</v>
          </cell>
          <cell r="H49">
            <v>2675</v>
          </cell>
          <cell r="K49">
            <v>2470</v>
          </cell>
          <cell r="N49">
            <v>2393</v>
          </cell>
        </row>
        <row r="50">
          <cell r="A50" t="str">
            <v>実質公債費比率の分子</v>
          </cell>
          <cell r="B50" t="e">
            <v>#N/A</v>
          </cell>
          <cell r="C50">
            <v>1356</v>
          </cell>
          <cell r="D50" t="e">
            <v>#N/A</v>
          </cell>
          <cell r="E50" t="e">
            <v>#N/A</v>
          </cell>
          <cell r="F50">
            <v>1255</v>
          </cell>
          <cell r="G50" t="e">
            <v>#N/A</v>
          </cell>
          <cell r="H50" t="e">
            <v>#N/A</v>
          </cell>
          <cell r="I50">
            <v>1152</v>
          </cell>
          <cell r="J50" t="e">
            <v>#N/A</v>
          </cell>
          <cell r="K50" t="e">
            <v>#N/A</v>
          </cell>
          <cell r="L50">
            <v>920</v>
          </cell>
          <cell r="M50" t="e">
            <v>#N/A</v>
          </cell>
          <cell r="N50" t="e">
            <v>#N/A</v>
          </cell>
          <cell r="O50">
            <v>745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27576</v>
          </cell>
          <cell r="G56">
            <v>26873</v>
          </cell>
          <cell r="J56">
            <v>26227</v>
          </cell>
          <cell r="M56">
            <v>25980</v>
          </cell>
          <cell r="P56">
            <v>26554</v>
          </cell>
        </row>
        <row r="57">
          <cell r="A57" t="str">
            <v>充当可能特定歳入</v>
          </cell>
          <cell r="D57">
            <v>2709</v>
          </cell>
          <cell r="G57">
            <v>2688</v>
          </cell>
          <cell r="J57">
            <v>2681</v>
          </cell>
          <cell r="M57">
            <v>2657</v>
          </cell>
          <cell r="P57">
            <v>2751</v>
          </cell>
        </row>
        <row r="58">
          <cell r="A58" t="str">
            <v>充当可能基金</v>
          </cell>
          <cell r="D58">
            <v>6473</v>
          </cell>
          <cell r="G58">
            <v>7234</v>
          </cell>
          <cell r="J58">
            <v>7154</v>
          </cell>
          <cell r="M58">
            <v>7143</v>
          </cell>
          <cell r="P58">
            <v>8283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15</v>
          </cell>
          <cell r="E61">
            <v>18</v>
          </cell>
          <cell r="H61">
            <v>6</v>
          </cell>
          <cell r="K61">
            <v>13</v>
          </cell>
          <cell r="N61" t="str">
            <v>-</v>
          </cell>
        </row>
        <row r="62">
          <cell r="A62" t="str">
            <v>退職手当負担見込額</v>
          </cell>
          <cell r="B62">
            <v>3158</v>
          </cell>
          <cell r="E62">
            <v>3042</v>
          </cell>
          <cell r="H62">
            <v>2963</v>
          </cell>
          <cell r="K62">
            <v>2930</v>
          </cell>
          <cell r="N62">
            <v>2936</v>
          </cell>
        </row>
        <row r="63">
          <cell r="A63" t="str">
            <v>組合等負担等見込額</v>
          </cell>
          <cell r="B63">
            <v>8566</v>
          </cell>
          <cell r="E63">
            <v>8174</v>
          </cell>
          <cell r="H63">
            <v>7687</v>
          </cell>
          <cell r="K63">
            <v>7187</v>
          </cell>
          <cell r="N63">
            <v>6762</v>
          </cell>
        </row>
        <row r="64">
          <cell r="A64" t="str">
            <v>公営企業債等繰入見込額</v>
          </cell>
          <cell r="B64">
            <v>5215</v>
          </cell>
          <cell r="E64">
            <v>4981</v>
          </cell>
          <cell r="H64">
            <v>4760</v>
          </cell>
          <cell r="K64">
            <v>4718</v>
          </cell>
          <cell r="N64">
            <v>4466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22164</v>
          </cell>
          <cell r="E66">
            <v>21797</v>
          </cell>
          <cell r="H66">
            <v>21284</v>
          </cell>
          <cell r="K66">
            <v>21616</v>
          </cell>
          <cell r="N66">
            <v>23403</v>
          </cell>
        </row>
        <row r="67">
          <cell r="A67" t="str">
            <v>将来負担比率の分子</v>
          </cell>
          <cell r="B67" t="e">
            <v>#N/A</v>
          </cell>
          <cell r="C67">
            <v>2361</v>
          </cell>
          <cell r="D67" t="e">
            <v>#N/A</v>
          </cell>
          <cell r="E67" t="e">
            <v>#N/A</v>
          </cell>
          <cell r="F67">
            <v>1216</v>
          </cell>
          <cell r="G67" t="e">
            <v>#N/A</v>
          </cell>
          <cell r="H67" t="e">
            <v>#N/A</v>
          </cell>
          <cell r="I67">
            <v>637</v>
          </cell>
          <cell r="J67" t="e">
            <v>#N/A</v>
          </cell>
          <cell r="K67" t="e">
            <v>#N/A</v>
          </cell>
          <cell r="L67">
            <v>684</v>
          </cell>
          <cell r="M67" t="e">
            <v>#N/A</v>
          </cell>
          <cell r="N67" t="e">
            <v>#N/A</v>
          </cell>
          <cell r="O67">
            <v>0</v>
          </cell>
          <cell r="P67" t="e">
            <v>#N/A</v>
          </cell>
        </row>
        <row r="71">
          <cell r="B71" t="str">
            <v>R01</v>
          </cell>
          <cell r="C71" t="str">
            <v>R02</v>
          </cell>
          <cell r="D71" t="str">
            <v>R03</v>
          </cell>
        </row>
        <row r="72">
          <cell r="A72" t="str">
            <v>財政調整基金</v>
          </cell>
          <cell r="B72">
            <v>3033</v>
          </cell>
          <cell r="C72">
            <v>2733</v>
          </cell>
          <cell r="D72">
            <v>3358</v>
          </cell>
        </row>
        <row r="73">
          <cell r="A73" t="str">
            <v>減債基金</v>
          </cell>
          <cell r="B73">
            <v>522</v>
          </cell>
          <cell r="C73">
            <v>522</v>
          </cell>
          <cell r="D73">
            <v>832</v>
          </cell>
        </row>
        <row r="74">
          <cell r="A74" t="str">
            <v>その他特定目的基金</v>
          </cell>
          <cell r="B74">
            <v>1760</v>
          </cell>
          <cell r="C74">
            <v>1877</v>
          </cell>
          <cell r="D74">
            <v>3538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77D05-3668-44D4-A390-22B0347EAF8B}">
  <sheetPr>
    <pageSetUpPr fitToPage="1"/>
  </sheetPr>
  <dimension ref="A1:DO56"/>
  <sheetViews>
    <sheetView showGridLines="0" tabSelected="1" zoomScale="70" zoomScaleNormal="70" workbookViewId="0">
      <selection activeCell="N56" sqref="N56"/>
    </sheetView>
  </sheetViews>
  <sheetFormatPr defaultColWidth="0" defaultRowHeight="11" zeroHeight="1" x14ac:dyDescent="0.2"/>
  <cols>
    <col min="1" max="11" width="2.08984375" style="39" customWidth="1"/>
    <col min="12" max="12" width="2.26953125" style="39" customWidth="1"/>
    <col min="13" max="17" width="2.36328125" style="39" customWidth="1"/>
    <col min="18" max="119" width="2.08984375" style="39" customWidth="1"/>
    <col min="120" max="16384" width="0" style="39" hidden="1"/>
  </cols>
  <sheetData>
    <row r="1" spans="1:119" ht="33" customHeight="1" x14ac:dyDescent="0.2">
      <c r="B1" s="351" t="s">
        <v>16</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40"/>
      <c r="DK1" s="40"/>
      <c r="DL1" s="40"/>
      <c r="DM1" s="40"/>
      <c r="DN1" s="40"/>
      <c r="DO1" s="40"/>
    </row>
    <row r="2" spans="1:119" ht="24" thickBot="1" x14ac:dyDescent="0.25">
      <c r="B2" s="41" t="s">
        <v>17</v>
      </c>
      <c r="C2" s="41"/>
      <c r="D2" s="42"/>
    </row>
    <row r="3" spans="1:119" ht="18.75" customHeight="1" thickBot="1" x14ac:dyDescent="0.25">
      <c r="A3" s="40"/>
      <c r="B3" s="352" t="s">
        <v>18</v>
      </c>
      <c r="C3" s="353"/>
      <c r="D3" s="353"/>
      <c r="E3" s="354"/>
      <c r="F3" s="354"/>
      <c r="G3" s="354"/>
      <c r="H3" s="354"/>
      <c r="I3" s="354"/>
      <c r="J3" s="354"/>
      <c r="K3" s="354"/>
      <c r="L3" s="354" t="s">
        <v>19</v>
      </c>
      <c r="M3" s="354"/>
      <c r="N3" s="354"/>
      <c r="O3" s="354"/>
      <c r="P3" s="354"/>
      <c r="Q3" s="354"/>
      <c r="R3" s="361"/>
      <c r="S3" s="361"/>
      <c r="T3" s="361"/>
      <c r="U3" s="361"/>
      <c r="V3" s="362"/>
      <c r="W3" s="336" t="s">
        <v>20</v>
      </c>
      <c r="X3" s="337"/>
      <c r="Y3" s="337"/>
      <c r="Z3" s="337"/>
      <c r="AA3" s="337"/>
      <c r="AB3" s="353"/>
      <c r="AC3" s="361" t="s">
        <v>21</v>
      </c>
      <c r="AD3" s="337"/>
      <c r="AE3" s="337"/>
      <c r="AF3" s="337"/>
      <c r="AG3" s="337"/>
      <c r="AH3" s="337"/>
      <c r="AI3" s="337"/>
      <c r="AJ3" s="337"/>
      <c r="AK3" s="337"/>
      <c r="AL3" s="338"/>
      <c r="AM3" s="336" t="s">
        <v>22</v>
      </c>
      <c r="AN3" s="337"/>
      <c r="AO3" s="337"/>
      <c r="AP3" s="337"/>
      <c r="AQ3" s="337"/>
      <c r="AR3" s="337"/>
      <c r="AS3" s="337"/>
      <c r="AT3" s="337"/>
      <c r="AU3" s="337"/>
      <c r="AV3" s="337"/>
      <c r="AW3" s="337"/>
      <c r="AX3" s="338"/>
      <c r="AY3" s="373" t="s">
        <v>23</v>
      </c>
      <c r="AZ3" s="374"/>
      <c r="BA3" s="374"/>
      <c r="BB3" s="374"/>
      <c r="BC3" s="374"/>
      <c r="BD3" s="374"/>
      <c r="BE3" s="374"/>
      <c r="BF3" s="374"/>
      <c r="BG3" s="374"/>
      <c r="BH3" s="374"/>
      <c r="BI3" s="374"/>
      <c r="BJ3" s="374"/>
      <c r="BK3" s="374"/>
      <c r="BL3" s="374"/>
      <c r="BM3" s="375"/>
      <c r="BN3" s="336" t="s">
        <v>24</v>
      </c>
      <c r="BO3" s="337"/>
      <c r="BP3" s="337"/>
      <c r="BQ3" s="337"/>
      <c r="BR3" s="337"/>
      <c r="BS3" s="337"/>
      <c r="BT3" s="337"/>
      <c r="BU3" s="338"/>
      <c r="BV3" s="336" t="s">
        <v>25</v>
      </c>
      <c r="BW3" s="337"/>
      <c r="BX3" s="337"/>
      <c r="BY3" s="337"/>
      <c r="BZ3" s="337"/>
      <c r="CA3" s="337"/>
      <c r="CB3" s="337"/>
      <c r="CC3" s="338"/>
      <c r="CD3" s="373" t="s">
        <v>23</v>
      </c>
      <c r="CE3" s="374"/>
      <c r="CF3" s="374"/>
      <c r="CG3" s="374"/>
      <c r="CH3" s="374"/>
      <c r="CI3" s="374"/>
      <c r="CJ3" s="374"/>
      <c r="CK3" s="374"/>
      <c r="CL3" s="374"/>
      <c r="CM3" s="374"/>
      <c r="CN3" s="374"/>
      <c r="CO3" s="374"/>
      <c r="CP3" s="374"/>
      <c r="CQ3" s="374"/>
      <c r="CR3" s="374"/>
      <c r="CS3" s="375"/>
      <c r="CT3" s="336" t="s">
        <v>26</v>
      </c>
      <c r="CU3" s="337"/>
      <c r="CV3" s="337"/>
      <c r="CW3" s="337"/>
      <c r="CX3" s="337"/>
      <c r="CY3" s="337"/>
      <c r="CZ3" s="337"/>
      <c r="DA3" s="338"/>
      <c r="DB3" s="336" t="s">
        <v>27</v>
      </c>
      <c r="DC3" s="337"/>
      <c r="DD3" s="337"/>
      <c r="DE3" s="337"/>
      <c r="DF3" s="337"/>
      <c r="DG3" s="337"/>
      <c r="DH3" s="337"/>
      <c r="DI3" s="338"/>
    </row>
    <row r="4" spans="1:119" ht="18.75" customHeight="1" x14ac:dyDescent="0.2">
      <c r="A4" s="40"/>
      <c r="B4" s="355"/>
      <c r="C4" s="356"/>
      <c r="D4" s="356"/>
      <c r="E4" s="357"/>
      <c r="F4" s="357"/>
      <c r="G4" s="357"/>
      <c r="H4" s="357"/>
      <c r="I4" s="357"/>
      <c r="J4" s="357"/>
      <c r="K4" s="357"/>
      <c r="L4" s="357"/>
      <c r="M4" s="357"/>
      <c r="N4" s="357"/>
      <c r="O4" s="357"/>
      <c r="P4" s="357"/>
      <c r="Q4" s="357"/>
      <c r="R4" s="363"/>
      <c r="S4" s="363"/>
      <c r="T4" s="363"/>
      <c r="U4" s="363"/>
      <c r="V4" s="364"/>
      <c r="W4" s="367"/>
      <c r="X4" s="368"/>
      <c r="Y4" s="368"/>
      <c r="Z4" s="368"/>
      <c r="AA4" s="368"/>
      <c r="AB4" s="356"/>
      <c r="AC4" s="363"/>
      <c r="AD4" s="368"/>
      <c r="AE4" s="368"/>
      <c r="AF4" s="368"/>
      <c r="AG4" s="368"/>
      <c r="AH4" s="368"/>
      <c r="AI4" s="368"/>
      <c r="AJ4" s="368"/>
      <c r="AK4" s="368"/>
      <c r="AL4" s="371"/>
      <c r="AM4" s="369"/>
      <c r="AN4" s="370"/>
      <c r="AO4" s="370"/>
      <c r="AP4" s="370"/>
      <c r="AQ4" s="370"/>
      <c r="AR4" s="370"/>
      <c r="AS4" s="370"/>
      <c r="AT4" s="370"/>
      <c r="AU4" s="370"/>
      <c r="AV4" s="370"/>
      <c r="AW4" s="370"/>
      <c r="AX4" s="372"/>
      <c r="AY4" s="339" t="s">
        <v>28</v>
      </c>
      <c r="AZ4" s="340"/>
      <c r="BA4" s="340"/>
      <c r="BB4" s="340"/>
      <c r="BC4" s="340"/>
      <c r="BD4" s="340"/>
      <c r="BE4" s="340"/>
      <c r="BF4" s="340"/>
      <c r="BG4" s="340"/>
      <c r="BH4" s="340"/>
      <c r="BI4" s="340"/>
      <c r="BJ4" s="340"/>
      <c r="BK4" s="340"/>
      <c r="BL4" s="340"/>
      <c r="BM4" s="341"/>
      <c r="BN4" s="342">
        <v>31412801</v>
      </c>
      <c r="BO4" s="343"/>
      <c r="BP4" s="343"/>
      <c r="BQ4" s="343"/>
      <c r="BR4" s="343"/>
      <c r="BS4" s="343"/>
      <c r="BT4" s="343"/>
      <c r="BU4" s="344"/>
      <c r="BV4" s="342">
        <v>34166100</v>
      </c>
      <c r="BW4" s="343"/>
      <c r="BX4" s="343"/>
      <c r="BY4" s="343"/>
      <c r="BZ4" s="343"/>
      <c r="CA4" s="343"/>
      <c r="CB4" s="343"/>
      <c r="CC4" s="344"/>
      <c r="CD4" s="345" t="s">
        <v>29</v>
      </c>
      <c r="CE4" s="346"/>
      <c r="CF4" s="346"/>
      <c r="CG4" s="346"/>
      <c r="CH4" s="346"/>
      <c r="CI4" s="346"/>
      <c r="CJ4" s="346"/>
      <c r="CK4" s="346"/>
      <c r="CL4" s="346"/>
      <c r="CM4" s="346"/>
      <c r="CN4" s="346"/>
      <c r="CO4" s="346"/>
      <c r="CP4" s="346"/>
      <c r="CQ4" s="346"/>
      <c r="CR4" s="346"/>
      <c r="CS4" s="347"/>
      <c r="CT4" s="348">
        <v>8.4</v>
      </c>
      <c r="CU4" s="349"/>
      <c r="CV4" s="349"/>
      <c r="CW4" s="349"/>
      <c r="CX4" s="349"/>
      <c r="CY4" s="349"/>
      <c r="CZ4" s="349"/>
      <c r="DA4" s="350"/>
      <c r="DB4" s="348">
        <v>1.4</v>
      </c>
      <c r="DC4" s="349"/>
      <c r="DD4" s="349"/>
      <c r="DE4" s="349"/>
      <c r="DF4" s="349"/>
      <c r="DG4" s="349"/>
      <c r="DH4" s="349"/>
      <c r="DI4" s="350"/>
    </row>
    <row r="5" spans="1:119" ht="18.75" customHeight="1" x14ac:dyDescent="0.2">
      <c r="A5" s="40"/>
      <c r="B5" s="358"/>
      <c r="C5" s="359"/>
      <c r="D5" s="359"/>
      <c r="E5" s="360"/>
      <c r="F5" s="360"/>
      <c r="G5" s="360"/>
      <c r="H5" s="360"/>
      <c r="I5" s="360"/>
      <c r="J5" s="360"/>
      <c r="K5" s="360"/>
      <c r="L5" s="360"/>
      <c r="M5" s="360"/>
      <c r="N5" s="360"/>
      <c r="O5" s="360"/>
      <c r="P5" s="360"/>
      <c r="Q5" s="360"/>
      <c r="R5" s="365"/>
      <c r="S5" s="365"/>
      <c r="T5" s="365"/>
      <c r="U5" s="365"/>
      <c r="V5" s="366"/>
      <c r="W5" s="369"/>
      <c r="X5" s="370"/>
      <c r="Y5" s="370"/>
      <c r="Z5" s="370"/>
      <c r="AA5" s="370"/>
      <c r="AB5" s="359"/>
      <c r="AC5" s="365"/>
      <c r="AD5" s="370"/>
      <c r="AE5" s="370"/>
      <c r="AF5" s="370"/>
      <c r="AG5" s="370"/>
      <c r="AH5" s="370"/>
      <c r="AI5" s="370"/>
      <c r="AJ5" s="370"/>
      <c r="AK5" s="370"/>
      <c r="AL5" s="372"/>
      <c r="AM5" s="402" t="s">
        <v>30</v>
      </c>
      <c r="AN5" s="403"/>
      <c r="AO5" s="403"/>
      <c r="AP5" s="403"/>
      <c r="AQ5" s="403"/>
      <c r="AR5" s="403"/>
      <c r="AS5" s="403"/>
      <c r="AT5" s="404"/>
      <c r="AU5" s="405" t="s">
        <v>31</v>
      </c>
      <c r="AV5" s="406"/>
      <c r="AW5" s="406"/>
      <c r="AX5" s="406"/>
      <c r="AY5" s="407" t="s">
        <v>32</v>
      </c>
      <c r="AZ5" s="408"/>
      <c r="BA5" s="408"/>
      <c r="BB5" s="408"/>
      <c r="BC5" s="408"/>
      <c r="BD5" s="408"/>
      <c r="BE5" s="408"/>
      <c r="BF5" s="408"/>
      <c r="BG5" s="408"/>
      <c r="BH5" s="408"/>
      <c r="BI5" s="408"/>
      <c r="BJ5" s="408"/>
      <c r="BK5" s="408"/>
      <c r="BL5" s="408"/>
      <c r="BM5" s="409"/>
      <c r="BN5" s="410">
        <v>29859574</v>
      </c>
      <c r="BO5" s="411"/>
      <c r="BP5" s="411"/>
      <c r="BQ5" s="411"/>
      <c r="BR5" s="411"/>
      <c r="BS5" s="411"/>
      <c r="BT5" s="411"/>
      <c r="BU5" s="412"/>
      <c r="BV5" s="410">
        <v>33460016</v>
      </c>
      <c r="BW5" s="411"/>
      <c r="BX5" s="411"/>
      <c r="BY5" s="411"/>
      <c r="BZ5" s="411"/>
      <c r="CA5" s="411"/>
      <c r="CB5" s="411"/>
      <c r="CC5" s="412"/>
      <c r="CD5" s="413" t="s">
        <v>33</v>
      </c>
      <c r="CE5" s="414"/>
      <c r="CF5" s="414"/>
      <c r="CG5" s="414"/>
      <c r="CH5" s="414"/>
      <c r="CI5" s="414"/>
      <c r="CJ5" s="414"/>
      <c r="CK5" s="414"/>
      <c r="CL5" s="414"/>
      <c r="CM5" s="414"/>
      <c r="CN5" s="414"/>
      <c r="CO5" s="414"/>
      <c r="CP5" s="414"/>
      <c r="CQ5" s="414"/>
      <c r="CR5" s="414"/>
      <c r="CS5" s="415"/>
      <c r="CT5" s="376">
        <v>84.6</v>
      </c>
      <c r="CU5" s="377"/>
      <c r="CV5" s="377"/>
      <c r="CW5" s="377"/>
      <c r="CX5" s="377"/>
      <c r="CY5" s="377"/>
      <c r="CZ5" s="377"/>
      <c r="DA5" s="378"/>
      <c r="DB5" s="376">
        <v>93.3</v>
      </c>
      <c r="DC5" s="377"/>
      <c r="DD5" s="377"/>
      <c r="DE5" s="377"/>
      <c r="DF5" s="377"/>
      <c r="DG5" s="377"/>
      <c r="DH5" s="377"/>
      <c r="DI5" s="378"/>
    </row>
    <row r="6" spans="1:119" ht="18.75" customHeight="1" x14ac:dyDescent="0.2">
      <c r="A6" s="40"/>
      <c r="B6" s="379" t="s">
        <v>34</v>
      </c>
      <c r="C6" s="380"/>
      <c r="D6" s="380"/>
      <c r="E6" s="381"/>
      <c r="F6" s="381"/>
      <c r="G6" s="381"/>
      <c r="H6" s="381"/>
      <c r="I6" s="381"/>
      <c r="J6" s="381"/>
      <c r="K6" s="381"/>
      <c r="L6" s="381" t="s">
        <v>35</v>
      </c>
      <c r="M6" s="381"/>
      <c r="N6" s="381"/>
      <c r="O6" s="381"/>
      <c r="P6" s="381"/>
      <c r="Q6" s="381"/>
      <c r="R6" s="385"/>
      <c r="S6" s="385"/>
      <c r="T6" s="385"/>
      <c r="U6" s="385"/>
      <c r="V6" s="386"/>
      <c r="W6" s="389" t="s">
        <v>36</v>
      </c>
      <c r="X6" s="390"/>
      <c r="Y6" s="390"/>
      <c r="Z6" s="390"/>
      <c r="AA6" s="390"/>
      <c r="AB6" s="380"/>
      <c r="AC6" s="393" t="s">
        <v>37</v>
      </c>
      <c r="AD6" s="394"/>
      <c r="AE6" s="394"/>
      <c r="AF6" s="394"/>
      <c r="AG6" s="394"/>
      <c r="AH6" s="394"/>
      <c r="AI6" s="394"/>
      <c r="AJ6" s="394"/>
      <c r="AK6" s="394"/>
      <c r="AL6" s="395"/>
      <c r="AM6" s="402" t="s">
        <v>38</v>
      </c>
      <c r="AN6" s="403"/>
      <c r="AO6" s="403"/>
      <c r="AP6" s="403"/>
      <c r="AQ6" s="403"/>
      <c r="AR6" s="403"/>
      <c r="AS6" s="403"/>
      <c r="AT6" s="404"/>
      <c r="AU6" s="405" t="s">
        <v>31</v>
      </c>
      <c r="AV6" s="406"/>
      <c r="AW6" s="406"/>
      <c r="AX6" s="406"/>
      <c r="AY6" s="407" t="s">
        <v>39</v>
      </c>
      <c r="AZ6" s="408"/>
      <c r="BA6" s="408"/>
      <c r="BB6" s="408"/>
      <c r="BC6" s="408"/>
      <c r="BD6" s="408"/>
      <c r="BE6" s="408"/>
      <c r="BF6" s="408"/>
      <c r="BG6" s="408"/>
      <c r="BH6" s="408"/>
      <c r="BI6" s="408"/>
      <c r="BJ6" s="408"/>
      <c r="BK6" s="408"/>
      <c r="BL6" s="408"/>
      <c r="BM6" s="409"/>
      <c r="BN6" s="410">
        <v>1553227</v>
      </c>
      <c r="BO6" s="411"/>
      <c r="BP6" s="411"/>
      <c r="BQ6" s="411"/>
      <c r="BR6" s="411"/>
      <c r="BS6" s="411"/>
      <c r="BT6" s="411"/>
      <c r="BU6" s="412"/>
      <c r="BV6" s="410">
        <v>706084</v>
      </c>
      <c r="BW6" s="411"/>
      <c r="BX6" s="411"/>
      <c r="BY6" s="411"/>
      <c r="BZ6" s="411"/>
      <c r="CA6" s="411"/>
      <c r="CB6" s="411"/>
      <c r="CC6" s="412"/>
      <c r="CD6" s="413" t="s">
        <v>40</v>
      </c>
      <c r="CE6" s="414"/>
      <c r="CF6" s="414"/>
      <c r="CG6" s="414"/>
      <c r="CH6" s="414"/>
      <c r="CI6" s="414"/>
      <c r="CJ6" s="414"/>
      <c r="CK6" s="414"/>
      <c r="CL6" s="414"/>
      <c r="CM6" s="414"/>
      <c r="CN6" s="414"/>
      <c r="CO6" s="414"/>
      <c r="CP6" s="414"/>
      <c r="CQ6" s="414"/>
      <c r="CR6" s="414"/>
      <c r="CS6" s="415"/>
      <c r="CT6" s="416">
        <v>90.6</v>
      </c>
      <c r="CU6" s="417"/>
      <c r="CV6" s="417"/>
      <c r="CW6" s="417"/>
      <c r="CX6" s="417"/>
      <c r="CY6" s="417"/>
      <c r="CZ6" s="417"/>
      <c r="DA6" s="418"/>
      <c r="DB6" s="416">
        <v>98.2</v>
      </c>
      <c r="DC6" s="417"/>
      <c r="DD6" s="417"/>
      <c r="DE6" s="417"/>
      <c r="DF6" s="417"/>
      <c r="DG6" s="417"/>
      <c r="DH6" s="417"/>
      <c r="DI6" s="418"/>
    </row>
    <row r="7" spans="1:119" ht="18.75" customHeight="1" x14ac:dyDescent="0.2">
      <c r="A7" s="40"/>
      <c r="B7" s="355"/>
      <c r="C7" s="356"/>
      <c r="D7" s="356"/>
      <c r="E7" s="357"/>
      <c r="F7" s="357"/>
      <c r="G7" s="357"/>
      <c r="H7" s="357"/>
      <c r="I7" s="357"/>
      <c r="J7" s="357"/>
      <c r="K7" s="357"/>
      <c r="L7" s="357"/>
      <c r="M7" s="357"/>
      <c r="N7" s="357"/>
      <c r="O7" s="357"/>
      <c r="P7" s="357"/>
      <c r="Q7" s="357"/>
      <c r="R7" s="363"/>
      <c r="S7" s="363"/>
      <c r="T7" s="363"/>
      <c r="U7" s="363"/>
      <c r="V7" s="364"/>
      <c r="W7" s="367"/>
      <c r="X7" s="368"/>
      <c r="Y7" s="368"/>
      <c r="Z7" s="368"/>
      <c r="AA7" s="368"/>
      <c r="AB7" s="356"/>
      <c r="AC7" s="396"/>
      <c r="AD7" s="397"/>
      <c r="AE7" s="397"/>
      <c r="AF7" s="397"/>
      <c r="AG7" s="397"/>
      <c r="AH7" s="397"/>
      <c r="AI7" s="397"/>
      <c r="AJ7" s="397"/>
      <c r="AK7" s="397"/>
      <c r="AL7" s="398"/>
      <c r="AM7" s="402" t="s">
        <v>41</v>
      </c>
      <c r="AN7" s="403"/>
      <c r="AO7" s="403"/>
      <c r="AP7" s="403"/>
      <c r="AQ7" s="403"/>
      <c r="AR7" s="403"/>
      <c r="AS7" s="403"/>
      <c r="AT7" s="404"/>
      <c r="AU7" s="405" t="s">
        <v>42</v>
      </c>
      <c r="AV7" s="406"/>
      <c r="AW7" s="406"/>
      <c r="AX7" s="406"/>
      <c r="AY7" s="407" t="s">
        <v>43</v>
      </c>
      <c r="AZ7" s="408"/>
      <c r="BA7" s="408"/>
      <c r="BB7" s="408"/>
      <c r="BC7" s="408"/>
      <c r="BD7" s="408"/>
      <c r="BE7" s="408"/>
      <c r="BF7" s="408"/>
      <c r="BG7" s="408"/>
      <c r="BH7" s="408"/>
      <c r="BI7" s="408"/>
      <c r="BJ7" s="408"/>
      <c r="BK7" s="408"/>
      <c r="BL7" s="408"/>
      <c r="BM7" s="409"/>
      <c r="BN7" s="410">
        <v>188435</v>
      </c>
      <c r="BO7" s="411"/>
      <c r="BP7" s="411"/>
      <c r="BQ7" s="411"/>
      <c r="BR7" s="411"/>
      <c r="BS7" s="411"/>
      <c r="BT7" s="411"/>
      <c r="BU7" s="412"/>
      <c r="BV7" s="410">
        <v>492833</v>
      </c>
      <c r="BW7" s="411"/>
      <c r="BX7" s="411"/>
      <c r="BY7" s="411"/>
      <c r="BZ7" s="411"/>
      <c r="CA7" s="411"/>
      <c r="CB7" s="411"/>
      <c r="CC7" s="412"/>
      <c r="CD7" s="413" t="s">
        <v>44</v>
      </c>
      <c r="CE7" s="414"/>
      <c r="CF7" s="414"/>
      <c r="CG7" s="414"/>
      <c r="CH7" s="414"/>
      <c r="CI7" s="414"/>
      <c r="CJ7" s="414"/>
      <c r="CK7" s="414"/>
      <c r="CL7" s="414"/>
      <c r="CM7" s="414"/>
      <c r="CN7" s="414"/>
      <c r="CO7" s="414"/>
      <c r="CP7" s="414"/>
      <c r="CQ7" s="414"/>
      <c r="CR7" s="414"/>
      <c r="CS7" s="415"/>
      <c r="CT7" s="410">
        <v>16179300</v>
      </c>
      <c r="CU7" s="411"/>
      <c r="CV7" s="411"/>
      <c r="CW7" s="411"/>
      <c r="CX7" s="411"/>
      <c r="CY7" s="411"/>
      <c r="CZ7" s="411"/>
      <c r="DA7" s="412"/>
      <c r="DB7" s="410">
        <v>15613788</v>
      </c>
      <c r="DC7" s="411"/>
      <c r="DD7" s="411"/>
      <c r="DE7" s="411"/>
      <c r="DF7" s="411"/>
      <c r="DG7" s="411"/>
      <c r="DH7" s="411"/>
      <c r="DI7" s="412"/>
    </row>
    <row r="8" spans="1:119" ht="18.75" customHeight="1" thickBot="1" x14ac:dyDescent="0.25">
      <c r="A8" s="4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45</v>
      </c>
      <c r="AN8" s="403"/>
      <c r="AO8" s="403"/>
      <c r="AP8" s="403"/>
      <c r="AQ8" s="403"/>
      <c r="AR8" s="403"/>
      <c r="AS8" s="403"/>
      <c r="AT8" s="404"/>
      <c r="AU8" s="405" t="s">
        <v>31</v>
      </c>
      <c r="AV8" s="406"/>
      <c r="AW8" s="406"/>
      <c r="AX8" s="406"/>
      <c r="AY8" s="407" t="s">
        <v>46</v>
      </c>
      <c r="AZ8" s="408"/>
      <c r="BA8" s="408"/>
      <c r="BB8" s="408"/>
      <c r="BC8" s="408"/>
      <c r="BD8" s="408"/>
      <c r="BE8" s="408"/>
      <c r="BF8" s="408"/>
      <c r="BG8" s="408"/>
      <c r="BH8" s="408"/>
      <c r="BI8" s="408"/>
      <c r="BJ8" s="408"/>
      <c r="BK8" s="408"/>
      <c r="BL8" s="408"/>
      <c r="BM8" s="409"/>
      <c r="BN8" s="410">
        <v>1364792</v>
      </c>
      <c r="BO8" s="411"/>
      <c r="BP8" s="411"/>
      <c r="BQ8" s="411"/>
      <c r="BR8" s="411"/>
      <c r="BS8" s="411"/>
      <c r="BT8" s="411"/>
      <c r="BU8" s="412"/>
      <c r="BV8" s="410">
        <v>213251</v>
      </c>
      <c r="BW8" s="411"/>
      <c r="BX8" s="411"/>
      <c r="BY8" s="411"/>
      <c r="BZ8" s="411"/>
      <c r="CA8" s="411"/>
      <c r="CB8" s="411"/>
      <c r="CC8" s="412"/>
      <c r="CD8" s="413" t="s">
        <v>47</v>
      </c>
      <c r="CE8" s="414"/>
      <c r="CF8" s="414"/>
      <c r="CG8" s="414"/>
      <c r="CH8" s="414"/>
      <c r="CI8" s="414"/>
      <c r="CJ8" s="414"/>
      <c r="CK8" s="414"/>
      <c r="CL8" s="414"/>
      <c r="CM8" s="414"/>
      <c r="CN8" s="414"/>
      <c r="CO8" s="414"/>
      <c r="CP8" s="414"/>
      <c r="CQ8" s="414"/>
      <c r="CR8" s="414"/>
      <c r="CS8" s="415"/>
      <c r="CT8" s="419">
        <v>0.66</v>
      </c>
      <c r="CU8" s="420"/>
      <c r="CV8" s="420"/>
      <c r="CW8" s="420"/>
      <c r="CX8" s="420"/>
      <c r="CY8" s="420"/>
      <c r="CZ8" s="420"/>
      <c r="DA8" s="421"/>
      <c r="DB8" s="419">
        <v>0.67</v>
      </c>
      <c r="DC8" s="420"/>
      <c r="DD8" s="420"/>
      <c r="DE8" s="420"/>
      <c r="DF8" s="420"/>
      <c r="DG8" s="420"/>
      <c r="DH8" s="420"/>
      <c r="DI8" s="421"/>
    </row>
    <row r="9" spans="1:119" ht="18.75" customHeight="1" thickBot="1" x14ac:dyDescent="0.25">
      <c r="A9" s="40"/>
      <c r="B9" s="373" t="s">
        <v>48</v>
      </c>
      <c r="C9" s="374"/>
      <c r="D9" s="374"/>
      <c r="E9" s="374"/>
      <c r="F9" s="374"/>
      <c r="G9" s="374"/>
      <c r="H9" s="374"/>
      <c r="I9" s="374"/>
      <c r="J9" s="374"/>
      <c r="K9" s="422"/>
      <c r="L9" s="423" t="s">
        <v>49</v>
      </c>
      <c r="M9" s="424"/>
      <c r="N9" s="424"/>
      <c r="O9" s="424"/>
      <c r="P9" s="424"/>
      <c r="Q9" s="425"/>
      <c r="R9" s="426">
        <v>63261</v>
      </c>
      <c r="S9" s="427"/>
      <c r="T9" s="427"/>
      <c r="U9" s="427"/>
      <c r="V9" s="428"/>
      <c r="W9" s="336" t="s">
        <v>50</v>
      </c>
      <c r="X9" s="337"/>
      <c r="Y9" s="337"/>
      <c r="Z9" s="337"/>
      <c r="AA9" s="337"/>
      <c r="AB9" s="337"/>
      <c r="AC9" s="337"/>
      <c r="AD9" s="337"/>
      <c r="AE9" s="337"/>
      <c r="AF9" s="337"/>
      <c r="AG9" s="337"/>
      <c r="AH9" s="337"/>
      <c r="AI9" s="337"/>
      <c r="AJ9" s="337"/>
      <c r="AK9" s="337"/>
      <c r="AL9" s="338"/>
      <c r="AM9" s="402" t="s">
        <v>51</v>
      </c>
      <c r="AN9" s="403"/>
      <c r="AO9" s="403"/>
      <c r="AP9" s="403"/>
      <c r="AQ9" s="403"/>
      <c r="AR9" s="403"/>
      <c r="AS9" s="403"/>
      <c r="AT9" s="404"/>
      <c r="AU9" s="405" t="s">
        <v>31</v>
      </c>
      <c r="AV9" s="406"/>
      <c r="AW9" s="406"/>
      <c r="AX9" s="406"/>
      <c r="AY9" s="407" t="s">
        <v>52</v>
      </c>
      <c r="AZ9" s="408"/>
      <c r="BA9" s="408"/>
      <c r="BB9" s="408"/>
      <c r="BC9" s="408"/>
      <c r="BD9" s="408"/>
      <c r="BE9" s="408"/>
      <c r="BF9" s="408"/>
      <c r="BG9" s="408"/>
      <c r="BH9" s="408"/>
      <c r="BI9" s="408"/>
      <c r="BJ9" s="408"/>
      <c r="BK9" s="408"/>
      <c r="BL9" s="408"/>
      <c r="BM9" s="409"/>
      <c r="BN9" s="410">
        <v>1151541</v>
      </c>
      <c r="BO9" s="411"/>
      <c r="BP9" s="411"/>
      <c r="BQ9" s="411"/>
      <c r="BR9" s="411"/>
      <c r="BS9" s="411"/>
      <c r="BT9" s="411"/>
      <c r="BU9" s="412"/>
      <c r="BV9" s="410">
        <v>-26104</v>
      </c>
      <c r="BW9" s="411"/>
      <c r="BX9" s="411"/>
      <c r="BY9" s="411"/>
      <c r="BZ9" s="411"/>
      <c r="CA9" s="411"/>
      <c r="CB9" s="411"/>
      <c r="CC9" s="412"/>
      <c r="CD9" s="413" t="s">
        <v>53</v>
      </c>
      <c r="CE9" s="414"/>
      <c r="CF9" s="414"/>
      <c r="CG9" s="414"/>
      <c r="CH9" s="414"/>
      <c r="CI9" s="414"/>
      <c r="CJ9" s="414"/>
      <c r="CK9" s="414"/>
      <c r="CL9" s="414"/>
      <c r="CM9" s="414"/>
      <c r="CN9" s="414"/>
      <c r="CO9" s="414"/>
      <c r="CP9" s="414"/>
      <c r="CQ9" s="414"/>
      <c r="CR9" s="414"/>
      <c r="CS9" s="415"/>
      <c r="CT9" s="376">
        <v>12.4</v>
      </c>
      <c r="CU9" s="377"/>
      <c r="CV9" s="377"/>
      <c r="CW9" s="377"/>
      <c r="CX9" s="377"/>
      <c r="CY9" s="377"/>
      <c r="CZ9" s="377"/>
      <c r="DA9" s="378"/>
      <c r="DB9" s="376">
        <v>13.1</v>
      </c>
      <c r="DC9" s="377"/>
      <c r="DD9" s="377"/>
      <c r="DE9" s="377"/>
      <c r="DF9" s="377"/>
      <c r="DG9" s="377"/>
      <c r="DH9" s="377"/>
      <c r="DI9" s="378"/>
    </row>
    <row r="10" spans="1:119" ht="18.75" customHeight="1" thickBot="1" x14ac:dyDescent="0.25">
      <c r="A10" s="40"/>
      <c r="B10" s="373"/>
      <c r="C10" s="374"/>
      <c r="D10" s="374"/>
      <c r="E10" s="374"/>
      <c r="F10" s="374"/>
      <c r="G10" s="374"/>
      <c r="H10" s="374"/>
      <c r="I10" s="374"/>
      <c r="J10" s="374"/>
      <c r="K10" s="422"/>
      <c r="L10" s="429" t="s">
        <v>54</v>
      </c>
      <c r="M10" s="403"/>
      <c r="N10" s="403"/>
      <c r="O10" s="403"/>
      <c r="P10" s="403"/>
      <c r="Q10" s="404"/>
      <c r="R10" s="430">
        <v>65708</v>
      </c>
      <c r="S10" s="431"/>
      <c r="T10" s="431"/>
      <c r="U10" s="431"/>
      <c r="V10" s="432"/>
      <c r="W10" s="367"/>
      <c r="X10" s="368"/>
      <c r="Y10" s="368"/>
      <c r="Z10" s="368"/>
      <c r="AA10" s="368"/>
      <c r="AB10" s="368"/>
      <c r="AC10" s="368"/>
      <c r="AD10" s="368"/>
      <c r="AE10" s="368"/>
      <c r="AF10" s="368"/>
      <c r="AG10" s="368"/>
      <c r="AH10" s="368"/>
      <c r="AI10" s="368"/>
      <c r="AJ10" s="368"/>
      <c r="AK10" s="368"/>
      <c r="AL10" s="371"/>
      <c r="AM10" s="402" t="s">
        <v>55</v>
      </c>
      <c r="AN10" s="403"/>
      <c r="AO10" s="403"/>
      <c r="AP10" s="403"/>
      <c r="AQ10" s="403"/>
      <c r="AR10" s="403"/>
      <c r="AS10" s="403"/>
      <c r="AT10" s="404"/>
      <c r="AU10" s="405" t="s">
        <v>31</v>
      </c>
      <c r="AV10" s="406"/>
      <c r="AW10" s="406"/>
      <c r="AX10" s="406"/>
      <c r="AY10" s="407" t="s">
        <v>56</v>
      </c>
      <c r="AZ10" s="408"/>
      <c r="BA10" s="408"/>
      <c r="BB10" s="408"/>
      <c r="BC10" s="408"/>
      <c r="BD10" s="408"/>
      <c r="BE10" s="408"/>
      <c r="BF10" s="408"/>
      <c r="BG10" s="408"/>
      <c r="BH10" s="408"/>
      <c r="BI10" s="408"/>
      <c r="BJ10" s="408"/>
      <c r="BK10" s="408"/>
      <c r="BL10" s="408"/>
      <c r="BM10" s="409"/>
      <c r="BN10" s="410">
        <v>525411</v>
      </c>
      <c r="BO10" s="411"/>
      <c r="BP10" s="411"/>
      <c r="BQ10" s="411"/>
      <c r="BR10" s="411"/>
      <c r="BS10" s="411"/>
      <c r="BT10" s="411"/>
      <c r="BU10" s="412"/>
      <c r="BV10" s="410">
        <v>142</v>
      </c>
      <c r="BW10" s="411"/>
      <c r="BX10" s="411"/>
      <c r="BY10" s="411"/>
      <c r="BZ10" s="411"/>
      <c r="CA10" s="411"/>
      <c r="CB10" s="411"/>
      <c r="CC10" s="412"/>
      <c r="CD10" s="43" t="s">
        <v>57</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373"/>
      <c r="C11" s="374"/>
      <c r="D11" s="374"/>
      <c r="E11" s="374"/>
      <c r="F11" s="374"/>
      <c r="G11" s="374"/>
      <c r="H11" s="374"/>
      <c r="I11" s="374"/>
      <c r="J11" s="374"/>
      <c r="K11" s="422"/>
      <c r="L11" s="433" t="s">
        <v>58</v>
      </c>
      <c r="M11" s="434"/>
      <c r="N11" s="434"/>
      <c r="O11" s="434"/>
      <c r="P11" s="434"/>
      <c r="Q11" s="435"/>
      <c r="R11" s="436" t="s">
        <v>59</v>
      </c>
      <c r="S11" s="437"/>
      <c r="T11" s="437"/>
      <c r="U11" s="437"/>
      <c r="V11" s="438"/>
      <c r="W11" s="367"/>
      <c r="X11" s="368"/>
      <c r="Y11" s="368"/>
      <c r="Z11" s="368"/>
      <c r="AA11" s="368"/>
      <c r="AB11" s="368"/>
      <c r="AC11" s="368"/>
      <c r="AD11" s="368"/>
      <c r="AE11" s="368"/>
      <c r="AF11" s="368"/>
      <c r="AG11" s="368"/>
      <c r="AH11" s="368"/>
      <c r="AI11" s="368"/>
      <c r="AJ11" s="368"/>
      <c r="AK11" s="368"/>
      <c r="AL11" s="371"/>
      <c r="AM11" s="402" t="s">
        <v>60</v>
      </c>
      <c r="AN11" s="403"/>
      <c r="AO11" s="403"/>
      <c r="AP11" s="403"/>
      <c r="AQ11" s="403"/>
      <c r="AR11" s="403"/>
      <c r="AS11" s="403"/>
      <c r="AT11" s="404"/>
      <c r="AU11" s="405" t="s">
        <v>42</v>
      </c>
      <c r="AV11" s="406"/>
      <c r="AW11" s="406"/>
      <c r="AX11" s="406"/>
      <c r="AY11" s="407" t="s">
        <v>61</v>
      </c>
      <c r="AZ11" s="408"/>
      <c r="BA11" s="408"/>
      <c r="BB11" s="408"/>
      <c r="BC11" s="408"/>
      <c r="BD11" s="408"/>
      <c r="BE11" s="408"/>
      <c r="BF11" s="408"/>
      <c r="BG11" s="408"/>
      <c r="BH11" s="408"/>
      <c r="BI11" s="408"/>
      <c r="BJ11" s="408"/>
      <c r="BK11" s="408"/>
      <c r="BL11" s="408"/>
      <c r="BM11" s="409"/>
      <c r="BN11" s="410">
        <v>0</v>
      </c>
      <c r="BO11" s="411"/>
      <c r="BP11" s="411"/>
      <c r="BQ11" s="411"/>
      <c r="BR11" s="411"/>
      <c r="BS11" s="411"/>
      <c r="BT11" s="411"/>
      <c r="BU11" s="412"/>
      <c r="BV11" s="410">
        <v>0</v>
      </c>
      <c r="BW11" s="411"/>
      <c r="BX11" s="411"/>
      <c r="BY11" s="411"/>
      <c r="BZ11" s="411"/>
      <c r="CA11" s="411"/>
      <c r="CB11" s="411"/>
      <c r="CC11" s="412"/>
      <c r="CD11" s="413" t="s">
        <v>62</v>
      </c>
      <c r="CE11" s="414"/>
      <c r="CF11" s="414"/>
      <c r="CG11" s="414"/>
      <c r="CH11" s="414"/>
      <c r="CI11" s="414"/>
      <c r="CJ11" s="414"/>
      <c r="CK11" s="414"/>
      <c r="CL11" s="414"/>
      <c r="CM11" s="414"/>
      <c r="CN11" s="414"/>
      <c r="CO11" s="414"/>
      <c r="CP11" s="414"/>
      <c r="CQ11" s="414"/>
      <c r="CR11" s="414"/>
      <c r="CS11" s="415"/>
      <c r="CT11" s="419" t="s">
        <v>63</v>
      </c>
      <c r="CU11" s="420"/>
      <c r="CV11" s="420"/>
      <c r="CW11" s="420"/>
      <c r="CX11" s="420"/>
      <c r="CY11" s="420"/>
      <c r="CZ11" s="420"/>
      <c r="DA11" s="421"/>
      <c r="DB11" s="419" t="s">
        <v>63</v>
      </c>
      <c r="DC11" s="420"/>
      <c r="DD11" s="420"/>
      <c r="DE11" s="420"/>
      <c r="DF11" s="420"/>
      <c r="DG11" s="420"/>
      <c r="DH11" s="420"/>
      <c r="DI11" s="421"/>
    </row>
    <row r="12" spans="1:119" ht="18.75" customHeight="1" x14ac:dyDescent="0.2">
      <c r="A12" s="40"/>
      <c r="B12" s="439" t="s">
        <v>64</v>
      </c>
      <c r="C12" s="440"/>
      <c r="D12" s="440"/>
      <c r="E12" s="440"/>
      <c r="F12" s="440"/>
      <c r="G12" s="440"/>
      <c r="H12" s="440"/>
      <c r="I12" s="440"/>
      <c r="J12" s="440"/>
      <c r="K12" s="441"/>
      <c r="L12" s="448" t="s">
        <v>65</v>
      </c>
      <c r="M12" s="449"/>
      <c r="N12" s="449"/>
      <c r="O12" s="449"/>
      <c r="P12" s="449"/>
      <c r="Q12" s="450"/>
      <c r="R12" s="451">
        <v>63564</v>
      </c>
      <c r="S12" s="452"/>
      <c r="T12" s="452"/>
      <c r="U12" s="452"/>
      <c r="V12" s="453"/>
      <c r="W12" s="454" t="s">
        <v>23</v>
      </c>
      <c r="X12" s="406"/>
      <c r="Y12" s="406"/>
      <c r="Z12" s="406"/>
      <c r="AA12" s="406"/>
      <c r="AB12" s="455"/>
      <c r="AC12" s="456" t="s">
        <v>66</v>
      </c>
      <c r="AD12" s="457"/>
      <c r="AE12" s="457"/>
      <c r="AF12" s="457"/>
      <c r="AG12" s="458"/>
      <c r="AH12" s="456" t="s">
        <v>67</v>
      </c>
      <c r="AI12" s="457"/>
      <c r="AJ12" s="457"/>
      <c r="AK12" s="457"/>
      <c r="AL12" s="459"/>
      <c r="AM12" s="402" t="s">
        <v>68</v>
      </c>
      <c r="AN12" s="403"/>
      <c r="AO12" s="403"/>
      <c r="AP12" s="403"/>
      <c r="AQ12" s="403"/>
      <c r="AR12" s="403"/>
      <c r="AS12" s="403"/>
      <c r="AT12" s="404"/>
      <c r="AU12" s="405" t="s">
        <v>31</v>
      </c>
      <c r="AV12" s="406"/>
      <c r="AW12" s="406"/>
      <c r="AX12" s="406"/>
      <c r="AY12" s="407" t="s">
        <v>69</v>
      </c>
      <c r="AZ12" s="408"/>
      <c r="BA12" s="408"/>
      <c r="BB12" s="408"/>
      <c r="BC12" s="408"/>
      <c r="BD12" s="408"/>
      <c r="BE12" s="408"/>
      <c r="BF12" s="408"/>
      <c r="BG12" s="408"/>
      <c r="BH12" s="408"/>
      <c r="BI12" s="408"/>
      <c r="BJ12" s="408"/>
      <c r="BK12" s="408"/>
      <c r="BL12" s="408"/>
      <c r="BM12" s="409"/>
      <c r="BN12" s="410">
        <v>0</v>
      </c>
      <c r="BO12" s="411"/>
      <c r="BP12" s="411"/>
      <c r="BQ12" s="411"/>
      <c r="BR12" s="411"/>
      <c r="BS12" s="411"/>
      <c r="BT12" s="411"/>
      <c r="BU12" s="412"/>
      <c r="BV12" s="410">
        <v>400000</v>
      </c>
      <c r="BW12" s="411"/>
      <c r="BX12" s="411"/>
      <c r="BY12" s="411"/>
      <c r="BZ12" s="411"/>
      <c r="CA12" s="411"/>
      <c r="CB12" s="411"/>
      <c r="CC12" s="412"/>
      <c r="CD12" s="413" t="s">
        <v>70</v>
      </c>
      <c r="CE12" s="414"/>
      <c r="CF12" s="414"/>
      <c r="CG12" s="414"/>
      <c r="CH12" s="414"/>
      <c r="CI12" s="414"/>
      <c r="CJ12" s="414"/>
      <c r="CK12" s="414"/>
      <c r="CL12" s="414"/>
      <c r="CM12" s="414"/>
      <c r="CN12" s="414"/>
      <c r="CO12" s="414"/>
      <c r="CP12" s="414"/>
      <c r="CQ12" s="414"/>
      <c r="CR12" s="414"/>
      <c r="CS12" s="415"/>
      <c r="CT12" s="419" t="s">
        <v>63</v>
      </c>
      <c r="CU12" s="420"/>
      <c r="CV12" s="420"/>
      <c r="CW12" s="420"/>
      <c r="CX12" s="420"/>
      <c r="CY12" s="420"/>
      <c r="CZ12" s="420"/>
      <c r="DA12" s="421"/>
      <c r="DB12" s="419" t="s">
        <v>63</v>
      </c>
      <c r="DC12" s="420"/>
      <c r="DD12" s="420"/>
      <c r="DE12" s="420"/>
      <c r="DF12" s="420"/>
      <c r="DG12" s="420"/>
      <c r="DH12" s="420"/>
      <c r="DI12" s="421"/>
    </row>
    <row r="13" spans="1:119" ht="18.75" customHeight="1" x14ac:dyDescent="0.2">
      <c r="A13" s="40"/>
      <c r="B13" s="442"/>
      <c r="C13" s="443"/>
      <c r="D13" s="443"/>
      <c r="E13" s="443"/>
      <c r="F13" s="443"/>
      <c r="G13" s="443"/>
      <c r="H13" s="443"/>
      <c r="I13" s="443"/>
      <c r="J13" s="443"/>
      <c r="K13" s="444"/>
      <c r="L13" s="49"/>
      <c r="M13" s="470" t="s">
        <v>71</v>
      </c>
      <c r="N13" s="471"/>
      <c r="O13" s="471"/>
      <c r="P13" s="471"/>
      <c r="Q13" s="472"/>
      <c r="R13" s="463">
        <v>62773</v>
      </c>
      <c r="S13" s="464"/>
      <c r="T13" s="464"/>
      <c r="U13" s="464"/>
      <c r="V13" s="465"/>
      <c r="W13" s="389" t="s">
        <v>72</v>
      </c>
      <c r="X13" s="390"/>
      <c r="Y13" s="390"/>
      <c r="Z13" s="390"/>
      <c r="AA13" s="390"/>
      <c r="AB13" s="380"/>
      <c r="AC13" s="430">
        <v>1305</v>
      </c>
      <c r="AD13" s="431"/>
      <c r="AE13" s="431"/>
      <c r="AF13" s="431"/>
      <c r="AG13" s="473"/>
      <c r="AH13" s="430">
        <v>1440</v>
      </c>
      <c r="AI13" s="431"/>
      <c r="AJ13" s="431"/>
      <c r="AK13" s="431"/>
      <c r="AL13" s="432"/>
      <c r="AM13" s="402" t="s">
        <v>73</v>
      </c>
      <c r="AN13" s="403"/>
      <c r="AO13" s="403"/>
      <c r="AP13" s="403"/>
      <c r="AQ13" s="403"/>
      <c r="AR13" s="403"/>
      <c r="AS13" s="403"/>
      <c r="AT13" s="404"/>
      <c r="AU13" s="405" t="s">
        <v>42</v>
      </c>
      <c r="AV13" s="406"/>
      <c r="AW13" s="406"/>
      <c r="AX13" s="406"/>
      <c r="AY13" s="407" t="s">
        <v>74</v>
      </c>
      <c r="AZ13" s="408"/>
      <c r="BA13" s="408"/>
      <c r="BB13" s="408"/>
      <c r="BC13" s="408"/>
      <c r="BD13" s="408"/>
      <c r="BE13" s="408"/>
      <c r="BF13" s="408"/>
      <c r="BG13" s="408"/>
      <c r="BH13" s="408"/>
      <c r="BI13" s="408"/>
      <c r="BJ13" s="408"/>
      <c r="BK13" s="408"/>
      <c r="BL13" s="408"/>
      <c r="BM13" s="409"/>
      <c r="BN13" s="410">
        <v>1676952</v>
      </c>
      <c r="BO13" s="411"/>
      <c r="BP13" s="411"/>
      <c r="BQ13" s="411"/>
      <c r="BR13" s="411"/>
      <c r="BS13" s="411"/>
      <c r="BT13" s="411"/>
      <c r="BU13" s="412"/>
      <c r="BV13" s="410">
        <v>-425962</v>
      </c>
      <c r="BW13" s="411"/>
      <c r="BX13" s="411"/>
      <c r="BY13" s="411"/>
      <c r="BZ13" s="411"/>
      <c r="CA13" s="411"/>
      <c r="CB13" s="411"/>
      <c r="CC13" s="412"/>
      <c r="CD13" s="413" t="s">
        <v>75</v>
      </c>
      <c r="CE13" s="414"/>
      <c r="CF13" s="414"/>
      <c r="CG13" s="414"/>
      <c r="CH13" s="414"/>
      <c r="CI13" s="414"/>
      <c r="CJ13" s="414"/>
      <c r="CK13" s="414"/>
      <c r="CL13" s="414"/>
      <c r="CM13" s="414"/>
      <c r="CN13" s="414"/>
      <c r="CO13" s="414"/>
      <c r="CP13" s="414"/>
      <c r="CQ13" s="414"/>
      <c r="CR13" s="414"/>
      <c r="CS13" s="415"/>
      <c r="CT13" s="376">
        <v>7</v>
      </c>
      <c r="CU13" s="377"/>
      <c r="CV13" s="377"/>
      <c r="CW13" s="377"/>
      <c r="CX13" s="377"/>
      <c r="CY13" s="377"/>
      <c r="CZ13" s="377"/>
      <c r="DA13" s="378"/>
      <c r="DB13" s="376">
        <v>8.5</v>
      </c>
      <c r="DC13" s="377"/>
      <c r="DD13" s="377"/>
      <c r="DE13" s="377"/>
      <c r="DF13" s="377"/>
      <c r="DG13" s="377"/>
      <c r="DH13" s="377"/>
      <c r="DI13" s="378"/>
    </row>
    <row r="14" spans="1:119" ht="18.75" customHeight="1" thickBot="1" x14ac:dyDescent="0.25">
      <c r="A14" s="40"/>
      <c r="B14" s="442"/>
      <c r="C14" s="443"/>
      <c r="D14" s="443"/>
      <c r="E14" s="443"/>
      <c r="F14" s="443"/>
      <c r="G14" s="443"/>
      <c r="H14" s="443"/>
      <c r="I14" s="443"/>
      <c r="J14" s="443"/>
      <c r="K14" s="444"/>
      <c r="L14" s="460" t="s">
        <v>76</v>
      </c>
      <c r="M14" s="461"/>
      <c r="N14" s="461"/>
      <c r="O14" s="461"/>
      <c r="P14" s="461"/>
      <c r="Q14" s="462"/>
      <c r="R14" s="463">
        <v>64355</v>
      </c>
      <c r="S14" s="464"/>
      <c r="T14" s="464"/>
      <c r="U14" s="464"/>
      <c r="V14" s="465"/>
      <c r="W14" s="369"/>
      <c r="X14" s="370"/>
      <c r="Y14" s="370"/>
      <c r="Z14" s="370"/>
      <c r="AA14" s="370"/>
      <c r="AB14" s="359"/>
      <c r="AC14" s="466">
        <v>4.2</v>
      </c>
      <c r="AD14" s="467"/>
      <c r="AE14" s="467"/>
      <c r="AF14" s="467"/>
      <c r="AG14" s="468"/>
      <c r="AH14" s="466">
        <v>4.5</v>
      </c>
      <c r="AI14" s="467"/>
      <c r="AJ14" s="467"/>
      <c r="AK14" s="467"/>
      <c r="AL14" s="469"/>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410"/>
      <c r="BO14" s="411"/>
      <c r="BP14" s="411"/>
      <c r="BQ14" s="411"/>
      <c r="BR14" s="411"/>
      <c r="BS14" s="411"/>
      <c r="BT14" s="411"/>
      <c r="BU14" s="412"/>
      <c r="BV14" s="410"/>
      <c r="BW14" s="411"/>
      <c r="BX14" s="411"/>
      <c r="BY14" s="411"/>
      <c r="BZ14" s="411"/>
      <c r="CA14" s="411"/>
      <c r="CB14" s="411"/>
      <c r="CC14" s="412"/>
      <c r="CD14" s="474" t="s">
        <v>77</v>
      </c>
      <c r="CE14" s="475"/>
      <c r="CF14" s="475"/>
      <c r="CG14" s="475"/>
      <c r="CH14" s="475"/>
      <c r="CI14" s="475"/>
      <c r="CJ14" s="475"/>
      <c r="CK14" s="475"/>
      <c r="CL14" s="475"/>
      <c r="CM14" s="475"/>
      <c r="CN14" s="475"/>
      <c r="CO14" s="475"/>
      <c r="CP14" s="475"/>
      <c r="CQ14" s="475"/>
      <c r="CR14" s="475"/>
      <c r="CS14" s="476"/>
      <c r="CT14" s="477" t="s">
        <v>63</v>
      </c>
      <c r="CU14" s="478"/>
      <c r="CV14" s="478"/>
      <c r="CW14" s="478"/>
      <c r="CX14" s="478"/>
      <c r="CY14" s="478"/>
      <c r="CZ14" s="478"/>
      <c r="DA14" s="479"/>
      <c r="DB14" s="477">
        <v>5.0999999999999996</v>
      </c>
      <c r="DC14" s="478"/>
      <c r="DD14" s="478"/>
      <c r="DE14" s="478"/>
      <c r="DF14" s="478"/>
      <c r="DG14" s="478"/>
      <c r="DH14" s="478"/>
      <c r="DI14" s="479"/>
    </row>
    <row r="15" spans="1:119" ht="18.75" customHeight="1" x14ac:dyDescent="0.2">
      <c r="A15" s="40"/>
      <c r="B15" s="442"/>
      <c r="C15" s="443"/>
      <c r="D15" s="443"/>
      <c r="E15" s="443"/>
      <c r="F15" s="443"/>
      <c r="G15" s="443"/>
      <c r="H15" s="443"/>
      <c r="I15" s="443"/>
      <c r="J15" s="443"/>
      <c r="K15" s="444"/>
      <c r="L15" s="49"/>
      <c r="M15" s="470" t="s">
        <v>71</v>
      </c>
      <c r="N15" s="471"/>
      <c r="O15" s="471"/>
      <c r="P15" s="471"/>
      <c r="Q15" s="472"/>
      <c r="R15" s="463">
        <v>63525</v>
      </c>
      <c r="S15" s="464"/>
      <c r="T15" s="464"/>
      <c r="U15" s="464"/>
      <c r="V15" s="465"/>
      <c r="W15" s="389" t="s">
        <v>78</v>
      </c>
      <c r="X15" s="390"/>
      <c r="Y15" s="390"/>
      <c r="Z15" s="390"/>
      <c r="AA15" s="390"/>
      <c r="AB15" s="380"/>
      <c r="AC15" s="430">
        <v>11027</v>
      </c>
      <c r="AD15" s="431"/>
      <c r="AE15" s="431"/>
      <c r="AF15" s="431"/>
      <c r="AG15" s="473"/>
      <c r="AH15" s="430">
        <v>11696</v>
      </c>
      <c r="AI15" s="431"/>
      <c r="AJ15" s="431"/>
      <c r="AK15" s="431"/>
      <c r="AL15" s="432"/>
      <c r="AM15" s="402"/>
      <c r="AN15" s="403"/>
      <c r="AO15" s="403"/>
      <c r="AP15" s="403"/>
      <c r="AQ15" s="403"/>
      <c r="AR15" s="403"/>
      <c r="AS15" s="403"/>
      <c r="AT15" s="404"/>
      <c r="AU15" s="405"/>
      <c r="AV15" s="406"/>
      <c r="AW15" s="406"/>
      <c r="AX15" s="406"/>
      <c r="AY15" s="339" t="s">
        <v>79</v>
      </c>
      <c r="AZ15" s="340"/>
      <c r="BA15" s="340"/>
      <c r="BB15" s="340"/>
      <c r="BC15" s="340"/>
      <c r="BD15" s="340"/>
      <c r="BE15" s="340"/>
      <c r="BF15" s="340"/>
      <c r="BG15" s="340"/>
      <c r="BH15" s="340"/>
      <c r="BI15" s="340"/>
      <c r="BJ15" s="340"/>
      <c r="BK15" s="340"/>
      <c r="BL15" s="340"/>
      <c r="BM15" s="341"/>
      <c r="BN15" s="342">
        <v>8215692</v>
      </c>
      <c r="BO15" s="343"/>
      <c r="BP15" s="343"/>
      <c r="BQ15" s="343"/>
      <c r="BR15" s="343"/>
      <c r="BS15" s="343"/>
      <c r="BT15" s="343"/>
      <c r="BU15" s="344"/>
      <c r="BV15" s="342">
        <v>8488865</v>
      </c>
      <c r="BW15" s="343"/>
      <c r="BX15" s="343"/>
      <c r="BY15" s="343"/>
      <c r="BZ15" s="343"/>
      <c r="CA15" s="343"/>
      <c r="CB15" s="343"/>
      <c r="CC15" s="344"/>
      <c r="CD15" s="480" t="s">
        <v>80</v>
      </c>
      <c r="CE15" s="481"/>
      <c r="CF15" s="481"/>
      <c r="CG15" s="481"/>
      <c r="CH15" s="481"/>
      <c r="CI15" s="481"/>
      <c r="CJ15" s="481"/>
      <c r="CK15" s="481"/>
      <c r="CL15" s="481"/>
      <c r="CM15" s="481"/>
      <c r="CN15" s="481"/>
      <c r="CO15" s="481"/>
      <c r="CP15" s="481"/>
      <c r="CQ15" s="481"/>
      <c r="CR15" s="481"/>
      <c r="CS15" s="482"/>
      <c r="CT15" s="50"/>
      <c r="CU15" s="51"/>
      <c r="CV15" s="51"/>
      <c r="CW15" s="51"/>
      <c r="CX15" s="51"/>
      <c r="CY15" s="51"/>
      <c r="CZ15" s="51"/>
      <c r="DA15" s="52"/>
      <c r="DB15" s="50"/>
      <c r="DC15" s="51"/>
      <c r="DD15" s="51"/>
      <c r="DE15" s="51"/>
      <c r="DF15" s="51"/>
      <c r="DG15" s="51"/>
      <c r="DH15" s="51"/>
      <c r="DI15" s="52"/>
    </row>
    <row r="16" spans="1:119" ht="18.75" customHeight="1" x14ac:dyDescent="0.2">
      <c r="A16" s="40"/>
      <c r="B16" s="442"/>
      <c r="C16" s="443"/>
      <c r="D16" s="443"/>
      <c r="E16" s="443"/>
      <c r="F16" s="443"/>
      <c r="G16" s="443"/>
      <c r="H16" s="443"/>
      <c r="I16" s="443"/>
      <c r="J16" s="443"/>
      <c r="K16" s="444"/>
      <c r="L16" s="460" t="s">
        <v>81</v>
      </c>
      <c r="M16" s="483"/>
      <c r="N16" s="483"/>
      <c r="O16" s="483"/>
      <c r="P16" s="483"/>
      <c r="Q16" s="484"/>
      <c r="R16" s="485" t="s">
        <v>82</v>
      </c>
      <c r="S16" s="486"/>
      <c r="T16" s="486"/>
      <c r="U16" s="486"/>
      <c r="V16" s="487"/>
      <c r="W16" s="369"/>
      <c r="X16" s="370"/>
      <c r="Y16" s="370"/>
      <c r="Z16" s="370"/>
      <c r="AA16" s="370"/>
      <c r="AB16" s="359"/>
      <c r="AC16" s="466">
        <v>35.5</v>
      </c>
      <c r="AD16" s="467"/>
      <c r="AE16" s="467"/>
      <c r="AF16" s="467"/>
      <c r="AG16" s="468"/>
      <c r="AH16" s="466">
        <v>36.1</v>
      </c>
      <c r="AI16" s="467"/>
      <c r="AJ16" s="467"/>
      <c r="AK16" s="467"/>
      <c r="AL16" s="469"/>
      <c r="AM16" s="402"/>
      <c r="AN16" s="403"/>
      <c r="AO16" s="403"/>
      <c r="AP16" s="403"/>
      <c r="AQ16" s="403"/>
      <c r="AR16" s="403"/>
      <c r="AS16" s="403"/>
      <c r="AT16" s="404"/>
      <c r="AU16" s="405"/>
      <c r="AV16" s="406"/>
      <c r="AW16" s="406"/>
      <c r="AX16" s="406"/>
      <c r="AY16" s="407" t="s">
        <v>83</v>
      </c>
      <c r="AZ16" s="408"/>
      <c r="BA16" s="408"/>
      <c r="BB16" s="408"/>
      <c r="BC16" s="408"/>
      <c r="BD16" s="408"/>
      <c r="BE16" s="408"/>
      <c r="BF16" s="408"/>
      <c r="BG16" s="408"/>
      <c r="BH16" s="408"/>
      <c r="BI16" s="408"/>
      <c r="BJ16" s="408"/>
      <c r="BK16" s="408"/>
      <c r="BL16" s="408"/>
      <c r="BM16" s="409"/>
      <c r="BN16" s="410">
        <v>12952726</v>
      </c>
      <c r="BO16" s="411"/>
      <c r="BP16" s="411"/>
      <c r="BQ16" s="411"/>
      <c r="BR16" s="411"/>
      <c r="BS16" s="411"/>
      <c r="BT16" s="411"/>
      <c r="BU16" s="412"/>
      <c r="BV16" s="410">
        <v>12547026</v>
      </c>
      <c r="BW16" s="411"/>
      <c r="BX16" s="411"/>
      <c r="BY16" s="411"/>
      <c r="BZ16" s="411"/>
      <c r="CA16" s="411"/>
      <c r="CB16" s="411"/>
      <c r="CC16" s="412"/>
      <c r="CD16" s="53"/>
      <c r="CE16" s="491"/>
      <c r="CF16" s="491"/>
      <c r="CG16" s="491"/>
      <c r="CH16" s="491"/>
      <c r="CI16" s="491"/>
      <c r="CJ16" s="491"/>
      <c r="CK16" s="491"/>
      <c r="CL16" s="491"/>
      <c r="CM16" s="491"/>
      <c r="CN16" s="491"/>
      <c r="CO16" s="491"/>
      <c r="CP16" s="491"/>
      <c r="CQ16" s="491"/>
      <c r="CR16" s="491"/>
      <c r="CS16" s="492"/>
      <c r="CT16" s="376"/>
      <c r="CU16" s="377"/>
      <c r="CV16" s="377"/>
      <c r="CW16" s="377"/>
      <c r="CX16" s="377"/>
      <c r="CY16" s="377"/>
      <c r="CZ16" s="377"/>
      <c r="DA16" s="378"/>
      <c r="DB16" s="376"/>
      <c r="DC16" s="377"/>
      <c r="DD16" s="377"/>
      <c r="DE16" s="377"/>
      <c r="DF16" s="377"/>
      <c r="DG16" s="377"/>
      <c r="DH16" s="377"/>
      <c r="DI16" s="378"/>
    </row>
    <row r="17" spans="1:113" ht="18.75" customHeight="1" thickBot="1" x14ac:dyDescent="0.25">
      <c r="A17" s="40"/>
      <c r="B17" s="445"/>
      <c r="C17" s="446"/>
      <c r="D17" s="446"/>
      <c r="E17" s="446"/>
      <c r="F17" s="446"/>
      <c r="G17" s="446"/>
      <c r="H17" s="446"/>
      <c r="I17" s="446"/>
      <c r="J17" s="446"/>
      <c r="K17" s="447"/>
      <c r="L17" s="54"/>
      <c r="M17" s="488" t="s">
        <v>84</v>
      </c>
      <c r="N17" s="489"/>
      <c r="O17" s="489"/>
      <c r="P17" s="489"/>
      <c r="Q17" s="490"/>
      <c r="R17" s="485" t="s">
        <v>82</v>
      </c>
      <c r="S17" s="486"/>
      <c r="T17" s="486"/>
      <c r="U17" s="486"/>
      <c r="V17" s="487"/>
      <c r="W17" s="389" t="s">
        <v>85</v>
      </c>
      <c r="X17" s="390"/>
      <c r="Y17" s="390"/>
      <c r="Z17" s="390"/>
      <c r="AA17" s="390"/>
      <c r="AB17" s="380"/>
      <c r="AC17" s="430">
        <v>18773</v>
      </c>
      <c r="AD17" s="431"/>
      <c r="AE17" s="431"/>
      <c r="AF17" s="431"/>
      <c r="AG17" s="473"/>
      <c r="AH17" s="430">
        <v>19221</v>
      </c>
      <c r="AI17" s="431"/>
      <c r="AJ17" s="431"/>
      <c r="AK17" s="431"/>
      <c r="AL17" s="432"/>
      <c r="AM17" s="402"/>
      <c r="AN17" s="403"/>
      <c r="AO17" s="403"/>
      <c r="AP17" s="403"/>
      <c r="AQ17" s="403"/>
      <c r="AR17" s="403"/>
      <c r="AS17" s="403"/>
      <c r="AT17" s="404"/>
      <c r="AU17" s="405"/>
      <c r="AV17" s="406"/>
      <c r="AW17" s="406"/>
      <c r="AX17" s="406"/>
      <c r="AY17" s="407" t="s">
        <v>86</v>
      </c>
      <c r="AZ17" s="408"/>
      <c r="BA17" s="408"/>
      <c r="BB17" s="408"/>
      <c r="BC17" s="408"/>
      <c r="BD17" s="408"/>
      <c r="BE17" s="408"/>
      <c r="BF17" s="408"/>
      <c r="BG17" s="408"/>
      <c r="BH17" s="408"/>
      <c r="BI17" s="408"/>
      <c r="BJ17" s="408"/>
      <c r="BK17" s="408"/>
      <c r="BL17" s="408"/>
      <c r="BM17" s="409"/>
      <c r="BN17" s="410">
        <v>10353309</v>
      </c>
      <c r="BO17" s="411"/>
      <c r="BP17" s="411"/>
      <c r="BQ17" s="411"/>
      <c r="BR17" s="411"/>
      <c r="BS17" s="411"/>
      <c r="BT17" s="411"/>
      <c r="BU17" s="412"/>
      <c r="BV17" s="410">
        <v>10721775</v>
      </c>
      <c r="BW17" s="411"/>
      <c r="BX17" s="411"/>
      <c r="BY17" s="411"/>
      <c r="BZ17" s="411"/>
      <c r="CA17" s="411"/>
      <c r="CB17" s="411"/>
      <c r="CC17" s="412"/>
      <c r="CD17" s="53"/>
      <c r="CE17" s="491"/>
      <c r="CF17" s="491"/>
      <c r="CG17" s="491"/>
      <c r="CH17" s="491"/>
      <c r="CI17" s="491"/>
      <c r="CJ17" s="491"/>
      <c r="CK17" s="491"/>
      <c r="CL17" s="491"/>
      <c r="CM17" s="491"/>
      <c r="CN17" s="491"/>
      <c r="CO17" s="491"/>
      <c r="CP17" s="491"/>
      <c r="CQ17" s="491"/>
      <c r="CR17" s="491"/>
      <c r="CS17" s="492"/>
      <c r="CT17" s="376"/>
      <c r="CU17" s="377"/>
      <c r="CV17" s="377"/>
      <c r="CW17" s="377"/>
      <c r="CX17" s="377"/>
      <c r="CY17" s="377"/>
      <c r="CZ17" s="377"/>
      <c r="DA17" s="378"/>
      <c r="DB17" s="376"/>
      <c r="DC17" s="377"/>
      <c r="DD17" s="377"/>
      <c r="DE17" s="377"/>
      <c r="DF17" s="377"/>
      <c r="DG17" s="377"/>
      <c r="DH17" s="377"/>
      <c r="DI17" s="378"/>
    </row>
    <row r="18" spans="1:113" ht="18.75" customHeight="1" thickBot="1" x14ac:dyDescent="0.25">
      <c r="A18" s="40"/>
      <c r="B18" s="493" t="s">
        <v>87</v>
      </c>
      <c r="C18" s="422"/>
      <c r="D18" s="422"/>
      <c r="E18" s="494"/>
      <c r="F18" s="494"/>
      <c r="G18" s="494"/>
      <c r="H18" s="494"/>
      <c r="I18" s="494"/>
      <c r="J18" s="494"/>
      <c r="K18" s="494"/>
      <c r="L18" s="495">
        <v>180.29</v>
      </c>
      <c r="M18" s="495"/>
      <c r="N18" s="495"/>
      <c r="O18" s="495"/>
      <c r="P18" s="495"/>
      <c r="Q18" s="495"/>
      <c r="R18" s="496"/>
      <c r="S18" s="496"/>
      <c r="T18" s="496"/>
      <c r="U18" s="496"/>
      <c r="V18" s="497"/>
      <c r="W18" s="391"/>
      <c r="X18" s="392"/>
      <c r="Y18" s="392"/>
      <c r="Z18" s="392"/>
      <c r="AA18" s="392"/>
      <c r="AB18" s="383"/>
      <c r="AC18" s="498">
        <v>60.4</v>
      </c>
      <c r="AD18" s="499"/>
      <c r="AE18" s="499"/>
      <c r="AF18" s="499"/>
      <c r="AG18" s="500"/>
      <c r="AH18" s="498">
        <v>59.4</v>
      </c>
      <c r="AI18" s="499"/>
      <c r="AJ18" s="499"/>
      <c r="AK18" s="499"/>
      <c r="AL18" s="501"/>
      <c r="AM18" s="402"/>
      <c r="AN18" s="403"/>
      <c r="AO18" s="403"/>
      <c r="AP18" s="403"/>
      <c r="AQ18" s="403"/>
      <c r="AR18" s="403"/>
      <c r="AS18" s="403"/>
      <c r="AT18" s="404"/>
      <c r="AU18" s="405"/>
      <c r="AV18" s="406"/>
      <c r="AW18" s="406"/>
      <c r="AX18" s="406"/>
      <c r="AY18" s="407" t="s">
        <v>88</v>
      </c>
      <c r="AZ18" s="408"/>
      <c r="BA18" s="408"/>
      <c r="BB18" s="408"/>
      <c r="BC18" s="408"/>
      <c r="BD18" s="408"/>
      <c r="BE18" s="408"/>
      <c r="BF18" s="408"/>
      <c r="BG18" s="408"/>
      <c r="BH18" s="408"/>
      <c r="BI18" s="408"/>
      <c r="BJ18" s="408"/>
      <c r="BK18" s="408"/>
      <c r="BL18" s="408"/>
      <c r="BM18" s="409"/>
      <c r="BN18" s="410">
        <v>14363135</v>
      </c>
      <c r="BO18" s="411"/>
      <c r="BP18" s="411"/>
      <c r="BQ18" s="411"/>
      <c r="BR18" s="411"/>
      <c r="BS18" s="411"/>
      <c r="BT18" s="411"/>
      <c r="BU18" s="412"/>
      <c r="BV18" s="410">
        <v>14578051</v>
      </c>
      <c r="BW18" s="411"/>
      <c r="BX18" s="411"/>
      <c r="BY18" s="411"/>
      <c r="BZ18" s="411"/>
      <c r="CA18" s="411"/>
      <c r="CB18" s="411"/>
      <c r="CC18" s="412"/>
      <c r="CD18" s="53"/>
      <c r="CE18" s="491"/>
      <c r="CF18" s="491"/>
      <c r="CG18" s="491"/>
      <c r="CH18" s="491"/>
      <c r="CI18" s="491"/>
      <c r="CJ18" s="491"/>
      <c r="CK18" s="491"/>
      <c r="CL18" s="491"/>
      <c r="CM18" s="491"/>
      <c r="CN18" s="491"/>
      <c r="CO18" s="491"/>
      <c r="CP18" s="491"/>
      <c r="CQ18" s="491"/>
      <c r="CR18" s="491"/>
      <c r="CS18" s="492"/>
      <c r="CT18" s="376"/>
      <c r="CU18" s="377"/>
      <c r="CV18" s="377"/>
      <c r="CW18" s="377"/>
      <c r="CX18" s="377"/>
      <c r="CY18" s="377"/>
      <c r="CZ18" s="377"/>
      <c r="DA18" s="378"/>
      <c r="DB18" s="376"/>
      <c r="DC18" s="377"/>
      <c r="DD18" s="377"/>
      <c r="DE18" s="377"/>
      <c r="DF18" s="377"/>
      <c r="DG18" s="377"/>
      <c r="DH18" s="377"/>
      <c r="DI18" s="378"/>
    </row>
    <row r="19" spans="1:113" ht="18.75" customHeight="1" thickBot="1" x14ac:dyDescent="0.25">
      <c r="A19" s="40"/>
      <c r="B19" s="493" t="s">
        <v>89</v>
      </c>
      <c r="C19" s="422"/>
      <c r="D19" s="422"/>
      <c r="E19" s="494"/>
      <c r="F19" s="494"/>
      <c r="G19" s="494"/>
      <c r="H19" s="494"/>
      <c r="I19" s="494"/>
      <c r="J19" s="494"/>
      <c r="K19" s="494"/>
      <c r="L19" s="502">
        <v>351</v>
      </c>
      <c r="M19" s="502"/>
      <c r="N19" s="502"/>
      <c r="O19" s="502"/>
      <c r="P19" s="502"/>
      <c r="Q19" s="502"/>
      <c r="R19" s="503"/>
      <c r="S19" s="503"/>
      <c r="T19" s="503"/>
      <c r="U19" s="503"/>
      <c r="V19" s="504"/>
      <c r="W19" s="336"/>
      <c r="X19" s="337"/>
      <c r="Y19" s="337"/>
      <c r="Z19" s="337"/>
      <c r="AA19" s="337"/>
      <c r="AB19" s="337"/>
      <c r="AC19" s="511"/>
      <c r="AD19" s="511"/>
      <c r="AE19" s="511"/>
      <c r="AF19" s="511"/>
      <c r="AG19" s="511"/>
      <c r="AH19" s="511"/>
      <c r="AI19" s="511"/>
      <c r="AJ19" s="511"/>
      <c r="AK19" s="511"/>
      <c r="AL19" s="512"/>
      <c r="AM19" s="402"/>
      <c r="AN19" s="403"/>
      <c r="AO19" s="403"/>
      <c r="AP19" s="403"/>
      <c r="AQ19" s="403"/>
      <c r="AR19" s="403"/>
      <c r="AS19" s="403"/>
      <c r="AT19" s="404"/>
      <c r="AU19" s="405"/>
      <c r="AV19" s="406"/>
      <c r="AW19" s="406"/>
      <c r="AX19" s="406"/>
      <c r="AY19" s="407" t="s">
        <v>90</v>
      </c>
      <c r="AZ19" s="408"/>
      <c r="BA19" s="408"/>
      <c r="BB19" s="408"/>
      <c r="BC19" s="408"/>
      <c r="BD19" s="408"/>
      <c r="BE19" s="408"/>
      <c r="BF19" s="408"/>
      <c r="BG19" s="408"/>
      <c r="BH19" s="408"/>
      <c r="BI19" s="408"/>
      <c r="BJ19" s="408"/>
      <c r="BK19" s="408"/>
      <c r="BL19" s="408"/>
      <c r="BM19" s="409"/>
      <c r="BN19" s="410">
        <v>19052993</v>
      </c>
      <c r="BO19" s="411"/>
      <c r="BP19" s="411"/>
      <c r="BQ19" s="411"/>
      <c r="BR19" s="411"/>
      <c r="BS19" s="411"/>
      <c r="BT19" s="411"/>
      <c r="BU19" s="412"/>
      <c r="BV19" s="410">
        <v>18518270</v>
      </c>
      <c r="BW19" s="411"/>
      <c r="BX19" s="411"/>
      <c r="BY19" s="411"/>
      <c r="BZ19" s="411"/>
      <c r="CA19" s="411"/>
      <c r="CB19" s="411"/>
      <c r="CC19" s="412"/>
      <c r="CD19" s="53"/>
      <c r="CE19" s="491"/>
      <c r="CF19" s="491"/>
      <c r="CG19" s="491"/>
      <c r="CH19" s="491"/>
      <c r="CI19" s="491"/>
      <c r="CJ19" s="491"/>
      <c r="CK19" s="491"/>
      <c r="CL19" s="491"/>
      <c r="CM19" s="491"/>
      <c r="CN19" s="491"/>
      <c r="CO19" s="491"/>
      <c r="CP19" s="491"/>
      <c r="CQ19" s="491"/>
      <c r="CR19" s="491"/>
      <c r="CS19" s="492"/>
      <c r="CT19" s="376"/>
      <c r="CU19" s="377"/>
      <c r="CV19" s="377"/>
      <c r="CW19" s="377"/>
      <c r="CX19" s="377"/>
      <c r="CY19" s="377"/>
      <c r="CZ19" s="377"/>
      <c r="DA19" s="378"/>
      <c r="DB19" s="376"/>
      <c r="DC19" s="377"/>
      <c r="DD19" s="377"/>
      <c r="DE19" s="377"/>
      <c r="DF19" s="377"/>
      <c r="DG19" s="377"/>
      <c r="DH19" s="377"/>
      <c r="DI19" s="378"/>
    </row>
    <row r="20" spans="1:113" ht="18.75" customHeight="1" thickBot="1" x14ac:dyDescent="0.25">
      <c r="A20" s="40"/>
      <c r="B20" s="493" t="s">
        <v>91</v>
      </c>
      <c r="C20" s="422"/>
      <c r="D20" s="422"/>
      <c r="E20" s="494"/>
      <c r="F20" s="494"/>
      <c r="G20" s="494"/>
      <c r="H20" s="494"/>
      <c r="I20" s="494"/>
      <c r="J20" s="494"/>
      <c r="K20" s="494"/>
      <c r="L20" s="502">
        <v>25362</v>
      </c>
      <c r="M20" s="502"/>
      <c r="N20" s="502"/>
      <c r="O20" s="502"/>
      <c r="P20" s="502"/>
      <c r="Q20" s="502"/>
      <c r="R20" s="503"/>
      <c r="S20" s="503"/>
      <c r="T20" s="503"/>
      <c r="U20" s="503"/>
      <c r="V20" s="504"/>
      <c r="W20" s="391"/>
      <c r="X20" s="392"/>
      <c r="Y20" s="392"/>
      <c r="Z20" s="392"/>
      <c r="AA20" s="392"/>
      <c r="AB20" s="392"/>
      <c r="AC20" s="505"/>
      <c r="AD20" s="505"/>
      <c r="AE20" s="505"/>
      <c r="AF20" s="505"/>
      <c r="AG20" s="505"/>
      <c r="AH20" s="505"/>
      <c r="AI20" s="505"/>
      <c r="AJ20" s="505"/>
      <c r="AK20" s="505"/>
      <c r="AL20" s="506"/>
      <c r="AM20" s="507"/>
      <c r="AN20" s="434"/>
      <c r="AO20" s="434"/>
      <c r="AP20" s="434"/>
      <c r="AQ20" s="434"/>
      <c r="AR20" s="434"/>
      <c r="AS20" s="434"/>
      <c r="AT20" s="435"/>
      <c r="AU20" s="508"/>
      <c r="AV20" s="509"/>
      <c r="AW20" s="509"/>
      <c r="AX20" s="510"/>
      <c r="AY20" s="407"/>
      <c r="AZ20" s="408"/>
      <c r="BA20" s="408"/>
      <c r="BB20" s="408"/>
      <c r="BC20" s="408"/>
      <c r="BD20" s="408"/>
      <c r="BE20" s="408"/>
      <c r="BF20" s="408"/>
      <c r="BG20" s="408"/>
      <c r="BH20" s="408"/>
      <c r="BI20" s="408"/>
      <c r="BJ20" s="408"/>
      <c r="BK20" s="408"/>
      <c r="BL20" s="408"/>
      <c r="BM20" s="409"/>
      <c r="BN20" s="410"/>
      <c r="BO20" s="411"/>
      <c r="BP20" s="411"/>
      <c r="BQ20" s="411"/>
      <c r="BR20" s="411"/>
      <c r="BS20" s="411"/>
      <c r="BT20" s="411"/>
      <c r="BU20" s="412"/>
      <c r="BV20" s="410"/>
      <c r="BW20" s="411"/>
      <c r="BX20" s="411"/>
      <c r="BY20" s="411"/>
      <c r="BZ20" s="411"/>
      <c r="CA20" s="411"/>
      <c r="CB20" s="411"/>
      <c r="CC20" s="412"/>
      <c r="CD20" s="53"/>
      <c r="CE20" s="491"/>
      <c r="CF20" s="491"/>
      <c r="CG20" s="491"/>
      <c r="CH20" s="491"/>
      <c r="CI20" s="491"/>
      <c r="CJ20" s="491"/>
      <c r="CK20" s="491"/>
      <c r="CL20" s="491"/>
      <c r="CM20" s="491"/>
      <c r="CN20" s="491"/>
      <c r="CO20" s="491"/>
      <c r="CP20" s="491"/>
      <c r="CQ20" s="491"/>
      <c r="CR20" s="491"/>
      <c r="CS20" s="492"/>
      <c r="CT20" s="376"/>
      <c r="CU20" s="377"/>
      <c r="CV20" s="377"/>
      <c r="CW20" s="377"/>
      <c r="CX20" s="377"/>
      <c r="CY20" s="377"/>
      <c r="CZ20" s="377"/>
      <c r="DA20" s="378"/>
      <c r="DB20" s="376"/>
      <c r="DC20" s="377"/>
      <c r="DD20" s="377"/>
      <c r="DE20" s="377"/>
      <c r="DF20" s="377"/>
      <c r="DG20" s="377"/>
      <c r="DH20" s="377"/>
      <c r="DI20" s="378"/>
    </row>
    <row r="21" spans="1:113" ht="18.75" customHeight="1" thickBot="1" x14ac:dyDescent="0.25">
      <c r="A21" s="40"/>
      <c r="B21" s="513" t="s">
        <v>92</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516"/>
      <c r="AZ21" s="517"/>
      <c r="BA21" s="517"/>
      <c r="BB21" s="517"/>
      <c r="BC21" s="517"/>
      <c r="BD21" s="517"/>
      <c r="BE21" s="517"/>
      <c r="BF21" s="517"/>
      <c r="BG21" s="517"/>
      <c r="BH21" s="517"/>
      <c r="BI21" s="517"/>
      <c r="BJ21" s="517"/>
      <c r="BK21" s="517"/>
      <c r="BL21" s="517"/>
      <c r="BM21" s="518"/>
      <c r="BN21" s="519"/>
      <c r="BO21" s="520"/>
      <c r="BP21" s="520"/>
      <c r="BQ21" s="520"/>
      <c r="BR21" s="520"/>
      <c r="BS21" s="520"/>
      <c r="BT21" s="520"/>
      <c r="BU21" s="521"/>
      <c r="BV21" s="519"/>
      <c r="BW21" s="520"/>
      <c r="BX21" s="520"/>
      <c r="BY21" s="520"/>
      <c r="BZ21" s="520"/>
      <c r="CA21" s="520"/>
      <c r="CB21" s="520"/>
      <c r="CC21" s="521"/>
      <c r="CD21" s="53"/>
      <c r="CE21" s="491"/>
      <c r="CF21" s="491"/>
      <c r="CG21" s="491"/>
      <c r="CH21" s="491"/>
      <c r="CI21" s="491"/>
      <c r="CJ21" s="491"/>
      <c r="CK21" s="491"/>
      <c r="CL21" s="491"/>
      <c r="CM21" s="491"/>
      <c r="CN21" s="491"/>
      <c r="CO21" s="491"/>
      <c r="CP21" s="491"/>
      <c r="CQ21" s="491"/>
      <c r="CR21" s="491"/>
      <c r="CS21" s="492"/>
      <c r="CT21" s="376"/>
      <c r="CU21" s="377"/>
      <c r="CV21" s="377"/>
      <c r="CW21" s="377"/>
      <c r="CX21" s="377"/>
      <c r="CY21" s="377"/>
      <c r="CZ21" s="377"/>
      <c r="DA21" s="378"/>
      <c r="DB21" s="376"/>
      <c r="DC21" s="377"/>
      <c r="DD21" s="377"/>
      <c r="DE21" s="377"/>
      <c r="DF21" s="377"/>
      <c r="DG21" s="377"/>
      <c r="DH21" s="377"/>
      <c r="DI21" s="378"/>
    </row>
    <row r="22" spans="1:113" ht="18.75" customHeight="1" x14ac:dyDescent="0.2">
      <c r="A22" s="40"/>
      <c r="B22" s="522" t="s">
        <v>93</v>
      </c>
      <c r="C22" s="523"/>
      <c r="D22" s="524"/>
      <c r="E22" s="385" t="s">
        <v>23</v>
      </c>
      <c r="F22" s="390"/>
      <c r="G22" s="390"/>
      <c r="H22" s="390"/>
      <c r="I22" s="390"/>
      <c r="J22" s="390"/>
      <c r="K22" s="380"/>
      <c r="L22" s="385" t="s">
        <v>94</v>
      </c>
      <c r="M22" s="390"/>
      <c r="N22" s="390"/>
      <c r="O22" s="390"/>
      <c r="P22" s="380"/>
      <c r="Q22" s="531" t="s">
        <v>95</v>
      </c>
      <c r="R22" s="532"/>
      <c r="S22" s="532"/>
      <c r="T22" s="532"/>
      <c r="U22" s="532"/>
      <c r="V22" s="533"/>
      <c r="W22" s="537" t="s">
        <v>96</v>
      </c>
      <c r="X22" s="523"/>
      <c r="Y22" s="524"/>
      <c r="Z22" s="385" t="s">
        <v>23</v>
      </c>
      <c r="AA22" s="390"/>
      <c r="AB22" s="390"/>
      <c r="AC22" s="390"/>
      <c r="AD22" s="390"/>
      <c r="AE22" s="390"/>
      <c r="AF22" s="390"/>
      <c r="AG22" s="380"/>
      <c r="AH22" s="542" t="s">
        <v>97</v>
      </c>
      <c r="AI22" s="390"/>
      <c r="AJ22" s="390"/>
      <c r="AK22" s="390"/>
      <c r="AL22" s="380"/>
      <c r="AM22" s="542" t="s">
        <v>98</v>
      </c>
      <c r="AN22" s="543"/>
      <c r="AO22" s="543"/>
      <c r="AP22" s="543"/>
      <c r="AQ22" s="543"/>
      <c r="AR22" s="544"/>
      <c r="AS22" s="531" t="s">
        <v>95</v>
      </c>
      <c r="AT22" s="532"/>
      <c r="AU22" s="532"/>
      <c r="AV22" s="532"/>
      <c r="AW22" s="532"/>
      <c r="AX22" s="548"/>
      <c r="AY22" s="339" t="s">
        <v>99</v>
      </c>
      <c r="AZ22" s="340"/>
      <c r="BA22" s="340"/>
      <c r="BB22" s="340"/>
      <c r="BC22" s="340"/>
      <c r="BD22" s="340"/>
      <c r="BE22" s="340"/>
      <c r="BF22" s="340"/>
      <c r="BG22" s="340"/>
      <c r="BH22" s="340"/>
      <c r="BI22" s="340"/>
      <c r="BJ22" s="340"/>
      <c r="BK22" s="340"/>
      <c r="BL22" s="340"/>
      <c r="BM22" s="341"/>
      <c r="BN22" s="342">
        <v>23226829</v>
      </c>
      <c r="BO22" s="343"/>
      <c r="BP22" s="343"/>
      <c r="BQ22" s="343"/>
      <c r="BR22" s="343"/>
      <c r="BS22" s="343"/>
      <c r="BT22" s="343"/>
      <c r="BU22" s="344"/>
      <c r="BV22" s="342">
        <v>21418567</v>
      </c>
      <c r="BW22" s="343"/>
      <c r="BX22" s="343"/>
      <c r="BY22" s="343"/>
      <c r="BZ22" s="343"/>
      <c r="CA22" s="343"/>
      <c r="CB22" s="343"/>
      <c r="CC22" s="344"/>
      <c r="CD22" s="53"/>
      <c r="CE22" s="491"/>
      <c r="CF22" s="491"/>
      <c r="CG22" s="491"/>
      <c r="CH22" s="491"/>
      <c r="CI22" s="491"/>
      <c r="CJ22" s="491"/>
      <c r="CK22" s="491"/>
      <c r="CL22" s="491"/>
      <c r="CM22" s="491"/>
      <c r="CN22" s="491"/>
      <c r="CO22" s="491"/>
      <c r="CP22" s="491"/>
      <c r="CQ22" s="491"/>
      <c r="CR22" s="491"/>
      <c r="CS22" s="492"/>
      <c r="CT22" s="376"/>
      <c r="CU22" s="377"/>
      <c r="CV22" s="377"/>
      <c r="CW22" s="377"/>
      <c r="CX22" s="377"/>
      <c r="CY22" s="377"/>
      <c r="CZ22" s="377"/>
      <c r="DA22" s="378"/>
      <c r="DB22" s="376"/>
      <c r="DC22" s="377"/>
      <c r="DD22" s="377"/>
      <c r="DE22" s="377"/>
      <c r="DF22" s="377"/>
      <c r="DG22" s="377"/>
      <c r="DH22" s="377"/>
      <c r="DI22" s="378"/>
    </row>
    <row r="23" spans="1:113" ht="18.75" customHeight="1" x14ac:dyDescent="0.2">
      <c r="A23" s="40"/>
      <c r="B23" s="525"/>
      <c r="C23" s="526"/>
      <c r="D23" s="527"/>
      <c r="E23" s="365"/>
      <c r="F23" s="370"/>
      <c r="G23" s="370"/>
      <c r="H23" s="370"/>
      <c r="I23" s="370"/>
      <c r="J23" s="370"/>
      <c r="K23" s="359"/>
      <c r="L23" s="365"/>
      <c r="M23" s="370"/>
      <c r="N23" s="370"/>
      <c r="O23" s="370"/>
      <c r="P23" s="359"/>
      <c r="Q23" s="534"/>
      <c r="R23" s="535"/>
      <c r="S23" s="535"/>
      <c r="T23" s="535"/>
      <c r="U23" s="535"/>
      <c r="V23" s="536"/>
      <c r="W23" s="538"/>
      <c r="X23" s="526"/>
      <c r="Y23" s="527"/>
      <c r="Z23" s="365"/>
      <c r="AA23" s="370"/>
      <c r="AB23" s="370"/>
      <c r="AC23" s="370"/>
      <c r="AD23" s="370"/>
      <c r="AE23" s="370"/>
      <c r="AF23" s="370"/>
      <c r="AG23" s="359"/>
      <c r="AH23" s="365"/>
      <c r="AI23" s="370"/>
      <c r="AJ23" s="370"/>
      <c r="AK23" s="370"/>
      <c r="AL23" s="359"/>
      <c r="AM23" s="545"/>
      <c r="AN23" s="546"/>
      <c r="AO23" s="546"/>
      <c r="AP23" s="546"/>
      <c r="AQ23" s="546"/>
      <c r="AR23" s="547"/>
      <c r="AS23" s="534"/>
      <c r="AT23" s="535"/>
      <c r="AU23" s="535"/>
      <c r="AV23" s="535"/>
      <c r="AW23" s="535"/>
      <c r="AX23" s="549"/>
      <c r="AY23" s="407" t="s">
        <v>100</v>
      </c>
      <c r="AZ23" s="408"/>
      <c r="BA23" s="408"/>
      <c r="BB23" s="408"/>
      <c r="BC23" s="408"/>
      <c r="BD23" s="408"/>
      <c r="BE23" s="408"/>
      <c r="BF23" s="408"/>
      <c r="BG23" s="408"/>
      <c r="BH23" s="408"/>
      <c r="BI23" s="408"/>
      <c r="BJ23" s="408"/>
      <c r="BK23" s="408"/>
      <c r="BL23" s="408"/>
      <c r="BM23" s="409"/>
      <c r="BN23" s="410">
        <v>15904997</v>
      </c>
      <c r="BO23" s="411"/>
      <c r="BP23" s="411"/>
      <c r="BQ23" s="411"/>
      <c r="BR23" s="411"/>
      <c r="BS23" s="411"/>
      <c r="BT23" s="411"/>
      <c r="BU23" s="412"/>
      <c r="BV23" s="410">
        <v>15650254</v>
      </c>
      <c r="BW23" s="411"/>
      <c r="BX23" s="411"/>
      <c r="BY23" s="411"/>
      <c r="BZ23" s="411"/>
      <c r="CA23" s="411"/>
      <c r="CB23" s="411"/>
      <c r="CC23" s="412"/>
      <c r="CD23" s="53"/>
      <c r="CE23" s="491"/>
      <c r="CF23" s="491"/>
      <c r="CG23" s="491"/>
      <c r="CH23" s="491"/>
      <c r="CI23" s="491"/>
      <c r="CJ23" s="491"/>
      <c r="CK23" s="491"/>
      <c r="CL23" s="491"/>
      <c r="CM23" s="491"/>
      <c r="CN23" s="491"/>
      <c r="CO23" s="491"/>
      <c r="CP23" s="491"/>
      <c r="CQ23" s="491"/>
      <c r="CR23" s="491"/>
      <c r="CS23" s="492"/>
      <c r="CT23" s="376"/>
      <c r="CU23" s="377"/>
      <c r="CV23" s="377"/>
      <c r="CW23" s="377"/>
      <c r="CX23" s="377"/>
      <c r="CY23" s="377"/>
      <c r="CZ23" s="377"/>
      <c r="DA23" s="378"/>
      <c r="DB23" s="376"/>
      <c r="DC23" s="377"/>
      <c r="DD23" s="377"/>
      <c r="DE23" s="377"/>
      <c r="DF23" s="377"/>
      <c r="DG23" s="377"/>
      <c r="DH23" s="377"/>
      <c r="DI23" s="378"/>
    </row>
    <row r="24" spans="1:113" ht="18.75" customHeight="1" thickBot="1" x14ac:dyDescent="0.25">
      <c r="A24" s="40"/>
      <c r="B24" s="525"/>
      <c r="C24" s="526"/>
      <c r="D24" s="527"/>
      <c r="E24" s="429" t="s">
        <v>101</v>
      </c>
      <c r="F24" s="403"/>
      <c r="G24" s="403"/>
      <c r="H24" s="403"/>
      <c r="I24" s="403"/>
      <c r="J24" s="403"/>
      <c r="K24" s="404"/>
      <c r="L24" s="430">
        <v>1</v>
      </c>
      <c r="M24" s="431"/>
      <c r="N24" s="431"/>
      <c r="O24" s="431"/>
      <c r="P24" s="473"/>
      <c r="Q24" s="430">
        <v>8780</v>
      </c>
      <c r="R24" s="431"/>
      <c r="S24" s="431"/>
      <c r="T24" s="431"/>
      <c r="U24" s="431"/>
      <c r="V24" s="473"/>
      <c r="W24" s="538"/>
      <c r="X24" s="526"/>
      <c r="Y24" s="527"/>
      <c r="Z24" s="429" t="s">
        <v>102</v>
      </c>
      <c r="AA24" s="403"/>
      <c r="AB24" s="403"/>
      <c r="AC24" s="403"/>
      <c r="AD24" s="403"/>
      <c r="AE24" s="403"/>
      <c r="AF24" s="403"/>
      <c r="AG24" s="404"/>
      <c r="AH24" s="430">
        <v>392</v>
      </c>
      <c r="AI24" s="431"/>
      <c r="AJ24" s="431"/>
      <c r="AK24" s="431"/>
      <c r="AL24" s="473"/>
      <c r="AM24" s="430">
        <v>1161496</v>
      </c>
      <c r="AN24" s="431"/>
      <c r="AO24" s="431"/>
      <c r="AP24" s="431"/>
      <c r="AQ24" s="431"/>
      <c r="AR24" s="473"/>
      <c r="AS24" s="430">
        <v>2963</v>
      </c>
      <c r="AT24" s="431"/>
      <c r="AU24" s="431"/>
      <c r="AV24" s="431"/>
      <c r="AW24" s="431"/>
      <c r="AX24" s="432"/>
      <c r="AY24" s="516" t="s">
        <v>103</v>
      </c>
      <c r="AZ24" s="517"/>
      <c r="BA24" s="517"/>
      <c r="BB24" s="517"/>
      <c r="BC24" s="517"/>
      <c r="BD24" s="517"/>
      <c r="BE24" s="517"/>
      <c r="BF24" s="517"/>
      <c r="BG24" s="517"/>
      <c r="BH24" s="517"/>
      <c r="BI24" s="517"/>
      <c r="BJ24" s="517"/>
      <c r="BK24" s="517"/>
      <c r="BL24" s="517"/>
      <c r="BM24" s="518"/>
      <c r="BN24" s="410">
        <v>14556631</v>
      </c>
      <c r="BO24" s="411"/>
      <c r="BP24" s="411"/>
      <c r="BQ24" s="411"/>
      <c r="BR24" s="411"/>
      <c r="BS24" s="411"/>
      <c r="BT24" s="411"/>
      <c r="BU24" s="412"/>
      <c r="BV24" s="410">
        <v>13014384</v>
      </c>
      <c r="BW24" s="411"/>
      <c r="BX24" s="411"/>
      <c r="BY24" s="411"/>
      <c r="BZ24" s="411"/>
      <c r="CA24" s="411"/>
      <c r="CB24" s="411"/>
      <c r="CC24" s="412"/>
      <c r="CD24" s="53"/>
      <c r="CE24" s="491"/>
      <c r="CF24" s="491"/>
      <c r="CG24" s="491"/>
      <c r="CH24" s="491"/>
      <c r="CI24" s="491"/>
      <c r="CJ24" s="491"/>
      <c r="CK24" s="491"/>
      <c r="CL24" s="491"/>
      <c r="CM24" s="491"/>
      <c r="CN24" s="491"/>
      <c r="CO24" s="491"/>
      <c r="CP24" s="491"/>
      <c r="CQ24" s="491"/>
      <c r="CR24" s="491"/>
      <c r="CS24" s="492"/>
      <c r="CT24" s="376"/>
      <c r="CU24" s="377"/>
      <c r="CV24" s="377"/>
      <c r="CW24" s="377"/>
      <c r="CX24" s="377"/>
      <c r="CY24" s="377"/>
      <c r="CZ24" s="377"/>
      <c r="DA24" s="378"/>
      <c r="DB24" s="376"/>
      <c r="DC24" s="377"/>
      <c r="DD24" s="377"/>
      <c r="DE24" s="377"/>
      <c r="DF24" s="377"/>
      <c r="DG24" s="377"/>
      <c r="DH24" s="377"/>
      <c r="DI24" s="378"/>
    </row>
    <row r="25" spans="1:113" ht="18.75" customHeight="1" x14ac:dyDescent="0.2">
      <c r="A25" s="40"/>
      <c r="B25" s="525"/>
      <c r="C25" s="526"/>
      <c r="D25" s="527"/>
      <c r="E25" s="429" t="s">
        <v>104</v>
      </c>
      <c r="F25" s="403"/>
      <c r="G25" s="403"/>
      <c r="H25" s="403"/>
      <c r="I25" s="403"/>
      <c r="J25" s="403"/>
      <c r="K25" s="404"/>
      <c r="L25" s="430">
        <v>1</v>
      </c>
      <c r="M25" s="431"/>
      <c r="N25" s="431"/>
      <c r="O25" s="431"/>
      <c r="P25" s="473"/>
      <c r="Q25" s="430">
        <v>7120</v>
      </c>
      <c r="R25" s="431"/>
      <c r="S25" s="431"/>
      <c r="T25" s="431"/>
      <c r="U25" s="431"/>
      <c r="V25" s="473"/>
      <c r="W25" s="538"/>
      <c r="X25" s="526"/>
      <c r="Y25" s="527"/>
      <c r="Z25" s="429" t="s">
        <v>105</v>
      </c>
      <c r="AA25" s="403"/>
      <c r="AB25" s="403"/>
      <c r="AC25" s="403"/>
      <c r="AD25" s="403"/>
      <c r="AE25" s="403"/>
      <c r="AF25" s="403"/>
      <c r="AG25" s="404"/>
      <c r="AH25" s="430" t="s">
        <v>63</v>
      </c>
      <c r="AI25" s="431"/>
      <c r="AJ25" s="431"/>
      <c r="AK25" s="431"/>
      <c r="AL25" s="473"/>
      <c r="AM25" s="430" t="s">
        <v>63</v>
      </c>
      <c r="AN25" s="431"/>
      <c r="AO25" s="431"/>
      <c r="AP25" s="431"/>
      <c r="AQ25" s="431"/>
      <c r="AR25" s="473"/>
      <c r="AS25" s="430" t="s">
        <v>63</v>
      </c>
      <c r="AT25" s="431"/>
      <c r="AU25" s="431"/>
      <c r="AV25" s="431"/>
      <c r="AW25" s="431"/>
      <c r="AX25" s="432"/>
      <c r="AY25" s="339" t="s">
        <v>106</v>
      </c>
      <c r="AZ25" s="340"/>
      <c r="BA25" s="340"/>
      <c r="BB25" s="340"/>
      <c r="BC25" s="340"/>
      <c r="BD25" s="340"/>
      <c r="BE25" s="340"/>
      <c r="BF25" s="340"/>
      <c r="BG25" s="340"/>
      <c r="BH25" s="340"/>
      <c r="BI25" s="340"/>
      <c r="BJ25" s="340"/>
      <c r="BK25" s="340"/>
      <c r="BL25" s="340"/>
      <c r="BM25" s="341"/>
      <c r="BN25" s="342">
        <v>1519323</v>
      </c>
      <c r="BO25" s="343"/>
      <c r="BP25" s="343"/>
      <c r="BQ25" s="343"/>
      <c r="BR25" s="343"/>
      <c r="BS25" s="343"/>
      <c r="BT25" s="343"/>
      <c r="BU25" s="344"/>
      <c r="BV25" s="342">
        <v>1336729</v>
      </c>
      <c r="BW25" s="343"/>
      <c r="BX25" s="343"/>
      <c r="BY25" s="343"/>
      <c r="BZ25" s="343"/>
      <c r="CA25" s="343"/>
      <c r="CB25" s="343"/>
      <c r="CC25" s="344"/>
      <c r="CD25" s="53"/>
      <c r="CE25" s="491"/>
      <c r="CF25" s="491"/>
      <c r="CG25" s="491"/>
      <c r="CH25" s="491"/>
      <c r="CI25" s="491"/>
      <c r="CJ25" s="491"/>
      <c r="CK25" s="491"/>
      <c r="CL25" s="491"/>
      <c r="CM25" s="491"/>
      <c r="CN25" s="491"/>
      <c r="CO25" s="491"/>
      <c r="CP25" s="491"/>
      <c r="CQ25" s="491"/>
      <c r="CR25" s="491"/>
      <c r="CS25" s="492"/>
      <c r="CT25" s="376"/>
      <c r="CU25" s="377"/>
      <c r="CV25" s="377"/>
      <c r="CW25" s="377"/>
      <c r="CX25" s="377"/>
      <c r="CY25" s="377"/>
      <c r="CZ25" s="377"/>
      <c r="DA25" s="378"/>
      <c r="DB25" s="376"/>
      <c r="DC25" s="377"/>
      <c r="DD25" s="377"/>
      <c r="DE25" s="377"/>
      <c r="DF25" s="377"/>
      <c r="DG25" s="377"/>
      <c r="DH25" s="377"/>
      <c r="DI25" s="378"/>
    </row>
    <row r="26" spans="1:113" ht="18.75" customHeight="1" x14ac:dyDescent="0.2">
      <c r="A26" s="40"/>
      <c r="B26" s="525"/>
      <c r="C26" s="526"/>
      <c r="D26" s="527"/>
      <c r="E26" s="429" t="s">
        <v>107</v>
      </c>
      <c r="F26" s="403"/>
      <c r="G26" s="403"/>
      <c r="H26" s="403"/>
      <c r="I26" s="403"/>
      <c r="J26" s="403"/>
      <c r="K26" s="404"/>
      <c r="L26" s="430">
        <v>1</v>
      </c>
      <c r="M26" s="431"/>
      <c r="N26" s="431"/>
      <c r="O26" s="431"/>
      <c r="P26" s="473"/>
      <c r="Q26" s="430">
        <v>6410</v>
      </c>
      <c r="R26" s="431"/>
      <c r="S26" s="431"/>
      <c r="T26" s="431"/>
      <c r="U26" s="431"/>
      <c r="V26" s="473"/>
      <c r="W26" s="538"/>
      <c r="X26" s="526"/>
      <c r="Y26" s="527"/>
      <c r="Z26" s="429" t="s">
        <v>108</v>
      </c>
      <c r="AA26" s="550"/>
      <c r="AB26" s="550"/>
      <c r="AC26" s="550"/>
      <c r="AD26" s="550"/>
      <c r="AE26" s="550"/>
      <c r="AF26" s="550"/>
      <c r="AG26" s="551"/>
      <c r="AH26" s="430">
        <v>11</v>
      </c>
      <c r="AI26" s="431"/>
      <c r="AJ26" s="431"/>
      <c r="AK26" s="431"/>
      <c r="AL26" s="473"/>
      <c r="AM26" s="430">
        <v>37983</v>
      </c>
      <c r="AN26" s="431"/>
      <c r="AO26" s="431"/>
      <c r="AP26" s="431"/>
      <c r="AQ26" s="431"/>
      <c r="AR26" s="473"/>
      <c r="AS26" s="430">
        <v>3453</v>
      </c>
      <c r="AT26" s="431"/>
      <c r="AU26" s="431"/>
      <c r="AV26" s="431"/>
      <c r="AW26" s="431"/>
      <c r="AX26" s="432"/>
      <c r="AY26" s="413" t="s">
        <v>109</v>
      </c>
      <c r="AZ26" s="414"/>
      <c r="BA26" s="414"/>
      <c r="BB26" s="414"/>
      <c r="BC26" s="414"/>
      <c r="BD26" s="414"/>
      <c r="BE26" s="414"/>
      <c r="BF26" s="414"/>
      <c r="BG26" s="414"/>
      <c r="BH26" s="414"/>
      <c r="BI26" s="414"/>
      <c r="BJ26" s="414"/>
      <c r="BK26" s="414"/>
      <c r="BL26" s="414"/>
      <c r="BM26" s="415"/>
      <c r="BN26" s="410" t="s">
        <v>63</v>
      </c>
      <c r="BO26" s="411"/>
      <c r="BP26" s="411"/>
      <c r="BQ26" s="411"/>
      <c r="BR26" s="411"/>
      <c r="BS26" s="411"/>
      <c r="BT26" s="411"/>
      <c r="BU26" s="412"/>
      <c r="BV26" s="410" t="s">
        <v>63</v>
      </c>
      <c r="BW26" s="411"/>
      <c r="BX26" s="411"/>
      <c r="BY26" s="411"/>
      <c r="BZ26" s="411"/>
      <c r="CA26" s="411"/>
      <c r="CB26" s="411"/>
      <c r="CC26" s="412"/>
      <c r="CD26" s="53"/>
      <c r="CE26" s="491"/>
      <c r="CF26" s="491"/>
      <c r="CG26" s="491"/>
      <c r="CH26" s="491"/>
      <c r="CI26" s="491"/>
      <c r="CJ26" s="491"/>
      <c r="CK26" s="491"/>
      <c r="CL26" s="491"/>
      <c r="CM26" s="491"/>
      <c r="CN26" s="491"/>
      <c r="CO26" s="491"/>
      <c r="CP26" s="491"/>
      <c r="CQ26" s="491"/>
      <c r="CR26" s="491"/>
      <c r="CS26" s="492"/>
      <c r="CT26" s="376"/>
      <c r="CU26" s="377"/>
      <c r="CV26" s="377"/>
      <c r="CW26" s="377"/>
      <c r="CX26" s="377"/>
      <c r="CY26" s="377"/>
      <c r="CZ26" s="377"/>
      <c r="DA26" s="378"/>
      <c r="DB26" s="376"/>
      <c r="DC26" s="377"/>
      <c r="DD26" s="377"/>
      <c r="DE26" s="377"/>
      <c r="DF26" s="377"/>
      <c r="DG26" s="377"/>
      <c r="DH26" s="377"/>
      <c r="DI26" s="378"/>
    </row>
    <row r="27" spans="1:113" ht="18.75" customHeight="1" thickBot="1" x14ac:dyDescent="0.25">
      <c r="A27" s="40"/>
      <c r="B27" s="525"/>
      <c r="C27" s="526"/>
      <c r="D27" s="527"/>
      <c r="E27" s="429" t="s">
        <v>110</v>
      </c>
      <c r="F27" s="403"/>
      <c r="G27" s="403"/>
      <c r="H27" s="403"/>
      <c r="I27" s="403"/>
      <c r="J27" s="403"/>
      <c r="K27" s="404"/>
      <c r="L27" s="430">
        <v>1</v>
      </c>
      <c r="M27" s="431"/>
      <c r="N27" s="431"/>
      <c r="O27" s="431"/>
      <c r="P27" s="473"/>
      <c r="Q27" s="430">
        <v>4410</v>
      </c>
      <c r="R27" s="431"/>
      <c r="S27" s="431"/>
      <c r="T27" s="431"/>
      <c r="U27" s="431"/>
      <c r="V27" s="473"/>
      <c r="W27" s="538"/>
      <c r="X27" s="526"/>
      <c r="Y27" s="527"/>
      <c r="Z27" s="429" t="s">
        <v>111</v>
      </c>
      <c r="AA27" s="403"/>
      <c r="AB27" s="403"/>
      <c r="AC27" s="403"/>
      <c r="AD27" s="403"/>
      <c r="AE27" s="403"/>
      <c r="AF27" s="403"/>
      <c r="AG27" s="404"/>
      <c r="AH27" s="430">
        <v>8</v>
      </c>
      <c r="AI27" s="431"/>
      <c r="AJ27" s="431"/>
      <c r="AK27" s="431"/>
      <c r="AL27" s="473"/>
      <c r="AM27" s="430">
        <v>29776</v>
      </c>
      <c r="AN27" s="431"/>
      <c r="AO27" s="431"/>
      <c r="AP27" s="431"/>
      <c r="AQ27" s="431"/>
      <c r="AR27" s="473"/>
      <c r="AS27" s="430">
        <v>3722</v>
      </c>
      <c r="AT27" s="431"/>
      <c r="AU27" s="431"/>
      <c r="AV27" s="431"/>
      <c r="AW27" s="431"/>
      <c r="AX27" s="432"/>
      <c r="AY27" s="474" t="s">
        <v>112</v>
      </c>
      <c r="AZ27" s="475"/>
      <c r="BA27" s="475"/>
      <c r="BB27" s="475"/>
      <c r="BC27" s="475"/>
      <c r="BD27" s="475"/>
      <c r="BE27" s="475"/>
      <c r="BF27" s="475"/>
      <c r="BG27" s="475"/>
      <c r="BH27" s="475"/>
      <c r="BI27" s="475"/>
      <c r="BJ27" s="475"/>
      <c r="BK27" s="475"/>
      <c r="BL27" s="475"/>
      <c r="BM27" s="476"/>
      <c r="BN27" s="519">
        <v>951960</v>
      </c>
      <c r="BO27" s="520"/>
      <c r="BP27" s="520"/>
      <c r="BQ27" s="520"/>
      <c r="BR27" s="520"/>
      <c r="BS27" s="520"/>
      <c r="BT27" s="520"/>
      <c r="BU27" s="521"/>
      <c r="BV27" s="519">
        <v>951949</v>
      </c>
      <c r="BW27" s="520"/>
      <c r="BX27" s="520"/>
      <c r="BY27" s="520"/>
      <c r="BZ27" s="520"/>
      <c r="CA27" s="520"/>
      <c r="CB27" s="520"/>
      <c r="CC27" s="521"/>
      <c r="CD27" s="55"/>
      <c r="CE27" s="491"/>
      <c r="CF27" s="491"/>
      <c r="CG27" s="491"/>
      <c r="CH27" s="491"/>
      <c r="CI27" s="491"/>
      <c r="CJ27" s="491"/>
      <c r="CK27" s="491"/>
      <c r="CL27" s="491"/>
      <c r="CM27" s="491"/>
      <c r="CN27" s="491"/>
      <c r="CO27" s="491"/>
      <c r="CP27" s="491"/>
      <c r="CQ27" s="491"/>
      <c r="CR27" s="491"/>
      <c r="CS27" s="492"/>
      <c r="CT27" s="376"/>
      <c r="CU27" s="377"/>
      <c r="CV27" s="377"/>
      <c r="CW27" s="377"/>
      <c r="CX27" s="377"/>
      <c r="CY27" s="377"/>
      <c r="CZ27" s="377"/>
      <c r="DA27" s="378"/>
      <c r="DB27" s="376"/>
      <c r="DC27" s="377"/>
      <c r="DD27" s="377"/>
      <c r="DE27" s="377"/>
      <c r="DF27" s="377"/>
      <c r="DG27" s="377"/>
      <c r="DH27" s="377"/>
      <c r="DI27" s="378"/>
    </row>
    <row r="28" spans="1:113" ht="18.75" customHeight="1" x14ac:dyDescent="0.2">
      <c r="A28" s="40"/>
      <c r="B28" s="525"/>
      <c r="C28" s="526"/>
      <c r="D28" s="527"/>
      <c r="E28" s="429" t="s">
        <v>113</v>
      </c>
      <c r="F28" s="403"/>
      <c r="G28" s="403"/>
      <c r="H28" s="403"/>
      <c r="I28" s="403"/>
      <c r="J28" s="403"/>
      <c r="K28" s="404"/>
      <c r="L28" s="430">
        <v>1</v>
      </c>
      <c r="M28" s="431"/>
      <c r="N28" s="431"/>
      <c r="O28" s="431"/>
      <c r="P28" s="473"/>
      <c r="Q28" s="430">
        <v>3890</v>
      </c>
      <c r="R28" s="431"/>
      <c r="S28" s="431"/>
      <c r="T28" s="431"/>
      <c r="U28" s="431"/>
      <c r="V28" s="473"/>
      <c r="W28" s="538"/>
      <c r="X28" s="526"/>
      <c r="Y28" s="527"/>
      <c r="Z28" s="429" t="s">
        <v>114</v>
      </c>
      <c r="AA28" s="403"/>
      <c r="AB28" s="403"/>
      <c r="AC28" s="403"/>
      <c r="AD28" s="403"/>
      <c r="AE28" s="403"/>
      <c r="AF28" s="403"/>
      <c r="AG28" s="404"/>
      <c r="AH28" s="430" t="s">
        <v>63</v>
      </c>
      <c r="AI28" s="431"/>
      <c r="AJ28" s="431"/>
      <c r="AK28" s="431"/>
      <c r="AL28" s="473"/>
      <c r="AM28" s="430" t="s">
        <v>63</v>
      </c>
      <c r="AN28" s="431"/>
      <c r="AO28" s="431"/>
      <c r="AP28" s="431"/>
      <c r="AQ28" s="431"/>
      <c r="AR28" s="473"/>
      <c r="AS28" s="430" t="s">
        <v>63</v>
      </c>
      <c r="AT28" s="431"/>
      <c r="AU28" s="431"/>
      <c r="AV28" s="431"/>
      <c r="AW28" s="431"/>
      <c r="AX28" s="432"/>
      <c r="AY28" s="552" t="s">
        <v>115</v>
      </c>
      <c r="AZ28" s="553"/>
      <c r="BA28" s="553"/>
      <c r="BB28" s="554"/>
      <c r="BC28" s="339" t="s">
        <v>116</v>
      </c>
      <c r="BD28" s="340"/>
      <c r="BE28" s="340"/>
      <c r="BF28" s="340"/>
      <c r="BG28" s="340"/>
      <c r="BH28" s="340"/>
      <c r="BI28" s="340"/>
      <c r="BJ28" s="340"/>
      <c r="BK28" s="340"/>
      <c r="BL28" s="340"/>
      <c r="BM28" s="341"/>
      <c r="BN28" s="342">
        <v>3358117</v>
      </c>
      <c r="BO28" s="343"/>
      <c r="BP28" s="343"/>
      <c r="BQ28" s="343"/>
      <c r="BR28" s="343"/>
      <c r="BS28" s="343"/>
      <c r="BT28" s="343"/>
      <c r="BU28" s="344"/>
      <c r="BV28" s="342">
        <v>2732706</v>
      </c>
      <c r="BW28" s="343"/>
      <c r="BX28" s="343"/>
      <c r="BY28" s="343"/>
      <c r="BZ28" s="343"/>
      <c r="CA28" s="343"/>
      <c r="CB28" s="343"/>
      <c r="CC28" s="344"/>
      <c r="CD28" s="53"/>
      <c r="CE28" s="491"/>
      <c r="CF28" s="491"/>
      <c r="CG28" s="491"/>
      <c r="CH28" s="491"/>
      <c r="CI28" s="491"/>
      <c r="CJ28" s="491"/>
      <c r="CK28" s="491"/>
      <c r="CL28" s="491"/>
      <c r="CM28" s="491"/>
      <c r="CN28" s="491"/>
      <c r="CO28" s="491"/>
      <c r="CP28" s="491"/>
      <c r="CQ28" s="491"/>
      <c r="CR28" s="491"/>
      <c r="CS28" s="492"/>
      <c r="CT28" s="376"/>
      <c r="CU28" s="377"/>
      <c r="CV28" s="377"/>
      <c r="CW28" s="377"/>
      <c r="CX28" s="377"/>
      <c r="CY28" s="377"/>
      <c r="CZ28" s="377"/>
      <c r="DA28" s="378"/>
      <c r="DB28" s="376"/>
      <c r="DC28" s="377"/>
      <c r="DD28" s="377"/>
      <c r="DE28" s="377"/>
      <c r="DF28" s="377"/>
      <c r="DG28" s="377"/>
      <c r="DH28" s="377"/>
      <c r="DI28" s="378"/>
    </row>
    <row r="29" spans="1:113" ht="18.75" customHeight="1" x14ac:dyDescent="0.2">
      <c r="A29" s="40"/>
      <c r="B29" s="525"/>
      <c r="C29" s="526"/>
      <c r="D29" s="527"/>
      <c r="E29" s="429" t="s">
        <v>117</v>
      </c>
      <c r="F29" s="403"/>
      <c r="G29" s="403"/>
      <c r="H29" s="403"/>
      <c r="I29" s="403"/>
      <c r="J29" s="403"/>
      <c r="K29" s="404"/>
      <c r="L29" s="430">
        <v>18</v>
      </c>
      <c r="M29" s="431"/>
      <c r="N29" s="431"/>
      <c r="O29" s="431"/>
      <c r="P29" s="473"/>
      <c r="Q29" s="430">
        <v>3700</v>
      </c>
      <c r="R29" s="431"/>
      <c r="S29" s="431"/>
      <c r="T29" s="431"/>
      <c r="U29" s="431"/>
      <c r="V29" s="473"/>
      <c r="W29" s="539"/>
      <c r="X29" s="540"/>
      <c r="Y29" s="541"/>
      <c r="Z29" s="429" t="s">
        <v>118</v>
      </c>
      <c r="AA29" s="403"/>
      <c r="AB29" s="403"/>
      <c r="AC29" s="403"/>
      <c r="AD29" s="403"/>
      <c r="AE29" s="403"/>
      <c r="AF29" s="403"/>
      <c r="AG29" s="404"/>
      <c r="AH29" s="430">
        <v>400</v>
      </c>
      <c r="AI29" s="431"/>
      <c r="AJ29" s="431"/>
      <c r="AK29" s="431"/>
      <c r="AL29" s="473"/>
      <c r="AM29" s="430">
        <v>1191272</v>
      </c>
      <c r="AN29" s="431"/>
      <c r="AO29" s="431"/>
      <c r="AP29" s="431"/>
      <c r="AQ29" s="431"/>
      <c r="AR29" s="473"/>
      <c r="AS29" s="430">
        <v>2978</v>
      </c>
      <c r="AT29" s="431"/>
      <c r="AU29" s="431"/>
      <c r="AV29" s="431"/>
      <c r="AW29" s="431"/>
      <c r="AX29" s="432"/>
      <c r="AY29" s="555"/>
      <c r="AZ29" s="556"/>
      <c r="BA29" s="556"/>
      <c r="BB29" s="557"/>
      <c r="BC29" s="407" t="s">
        <v>119</v>
      </c>
      <c r="BD29" s="408"/>
      <c r="BE29" s="408"/>
      <c r="BF29" s="408"/>
      <c r="BG29" s="408"/>
      <c r="BH29" s="408"/>
      <c r="BI29" s="408"/>
      <c r="BJ29" s="408"/>
      <c r="BK29" s="408"/>
      <c r="BL29" s="408"/>
      <c r="BM29" s="409"/>
      <c r="BN29" s="410">
        <v>831990</v>
      </c>
      <c r="BO29" s="411"/>
      <c r="BP29" s="411"/>
      <c r="BQ29" s="411"/>
      <c r="BR29" s="411"/>
      <c r="BS29" s="411"/>
      <c r="BT29" s="411"/>
      <c r="BU29" s="412"/>
      <c r="BV29" s="410">
        <v>522475</v>
      </c>
      <c r="BW29" s="411"/>
      <c r="BX29" s="411"/>
      <c r="BY29" s="411"/>
      <c r="BZ29" s="411"/>
      <c r="CA29" s="411"/>
      <c r="CB29" s="411"/>
      <c r="CC29" s="412"/>
      <c r="CD29" s="55"/>
      <c r="CE29" s="491"/>
      <c r="CF29" s="491"/>
      <c r="CG29" s="491"/>
      <c r="CH29" s="491"/>
      <c r="CI29" s="491"/>
      <c r="CJ29" s="491"/>
      <c r="CK29" s="491"/>
      <c r="CL29" s="491"/>
      <c r="CM29" s="491"/>
      <c r="CN29" s="491"/>
      <c r="CO29" s="491"/>
      <c r="CP29" s="491"/>
      <c r="CQ29" s="491"/>
      <c r="CR29" s="491"/>
      <c r="CS29" s="492"/>
      <c r="CT29" s="376"/>
      <c r="CU29" s="377"/>
      <c r="CV29" s="377"/>
      <c r="CW29" s="377"/>
      <c r="CX29" s="377"/>
      <c r="CY29" s="377"/>
      <c r="CZ29" s="377"/>
      <c r="DA29" s="378"/>
      <c r="DB29" s="376"/>
      <c r="DC29" s="377"/>
      <c r="DD29" s="377"/>
      <c r="DE29" s="377"/>
      <c r="DF29" s="377"/>
      <c r="DG29" s="377"/>
      <c r="DH29" s="377"/>
      <c r="DI29" s="378"/>
    </row>
    <row r="30" spans="1:113" ht="18.75" customHeight="1" thickBot="1" x14ac:dyDescent="0.25">
      <c r="A30" s="40"/>
      <c r="B30" s="528"/>
      <c r="C30" s="529"/>
      <c r="D30" s="530"/>
      <c r="E30" s="433"/>
      <c r="F30" s="434"/>
      <c r="G30" s="434"/>
      <c r="H30" s="434"/>
      <c r="I30" s="434"/>
      <c r="J30" s="434"/>
      <c r="K30" s="435"/>
      <c r="L30" s="562"/>
      <c r="M30" s="563"/>
      <c r="N30" s="563"/>
      <c r="O30" s="563"/>
      <c r="P30" s="564"/>
      <c r="Q30" s="562"/>
      <c r="R30" s="563"/>
      <c r="S30" s="563"/>
      <c r="T30" s="563"/>
      <c r="U30" s="563"/>
      <c r="V30" s="564"/>
      <c r="W30" s="565" t="s">
        <v>120</v>
      </c>
      <c r="X30" s="566"/>
      <c r="Y30" s="566"/>
      <c r="Z30" s="566"/>
      <c r="AA30" s="566"/>
      <c r="AB30" s="566"/>
      <c r="AC30" s="566"/>
      <c r="AD30" s="566"/>
      <c r="AE30" s="566"/>
      <c r="AF30" s="566"/>
      <c r="AG30" s="567"/>
      <c r="AH30" s="498">
        <v>100.3</v>
      </c>
      <c r="AI30" s="499"/>
      <c r="AJ30" s="499"/>
      <c r="AK30" s="499"/>
      <c r="AL30" s="499"/>
      <c r="AM30" s="499"/>
      <c r="AN30" s="499"/>
      <c r="AO30" s="499"/>
      <c r="AP30" s="499"/>
      <c r="AQ30" s="499"/>
      <c r="AR30" s="499"/>
      <c r="AS30" s="499"/>
      <c r="AT30" s="499"/>
      <c r="AU30" s="499"/>
      <c r="AV30" s="499"/>
      <c r="AW30" s="499"/>
      <c r="AX30" s="501"/>
      <c r="AY30" s="558"/>
      <c r="AZ30" s="559"/>
      <c r="BA30" s="559"/>
      <c r="BB30" s="560"/>
      <c r="BC30" s="516" t="s">
        <v>121</v>
      </c>
      <c r="BD30" s="517"/>
      <c r="BE30" s="517"/>
      <c r="BF30" s="517"/>
      <c r="BG30" s="517"/>
      <c r="BH30" s="517"/>
      <c r="BI30" s="517"/>
      <c r="BJ30" s="517"/>
      <c r="BK30" s="517"/>
      <c r="BL30" s="517"/>
      <c r="BM30" s="518"/>
      <c r="BN30" s="519">
        <v>3537621</v>
      </c>
      <c r="BO30" s="520"/>
      <c r="BP30" s="520"/>
      <c r="BQ30" s="520"/>
      <c r="BR30" s="520"/>
      <c r="BS30" s="520"/>
      <c r="BT30" s="520"/>
      <c r="BU30" s="521"/>
      <c r="BV30" s="519">
        <v>1876883</v>
      </c>
      <c r="BW30" s="520"/>
      <c r="BX30" s="520"/>
      <c r="BY30" s="520"/>
      <c r="BZ30" s="520"/>
      <c r="CA30" s="520"/>
      <c r="CB30" s="520"/>
      <c r="CC30" s="5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561" t="s">
        <v>122</v>
      </c>
      <c r="D32" s="561"/>
      <c r="E32" s="561"/>
      <c r="F32" s="561"/>
      <c r="G32" s="561"/>
      <c r="H32" s="561"/>
      <c r="I32" s="561"/>
      <c r="J32" s="561"/>
      <c r="K32" s="561"/>
      <c r="L32" s="561"/>
      <c r="M32" s="561"/>
      <c r="N32" s="561"/>
      <c r="O32" s="561"/>
      <c r="P32" s="561"/>
      <c r="Q32" s="561"/>
      <c r="R32" s="561"/>
      <c r="S32" s="561"/>
      <c r="U32" s="414" t="s">
        <v>123</v>
      </c>
      <c r="V32" s="414"/>
      <c r="W32" s="414"/>
      <c r="X32" s="414"/>
      <c r="Y32" s="414"/>
      <c r="Z32" s="414"/>
      <c r="AA32" s="414"/>
      <c r="AB32" s="414"/>
      <c r="AC32" s="414"/>
      <c r="AD32" s="414"/>
      <c r="AE32" s="414"/>
      <c r="AF32" s="414"/>
      <c r="AG32" s="414"/>
      <c r="AH32" s="414"/>
      <c r="AI32" s="414"/>
      <c r="AJ32" s="414"/>
      <c r="AK32" s="414"/>
      <c r="AM32" s="414" t="s">
        <v>124</v>
      </c>
      <c r="AN32" s="414"/>
      <c r="AO32" s="414"/>
      <c r="AP32" s="414"/>
      <c r="AQ32" s="414"/>
      <c r="AR32" s="414"/>
      <c r="AS32" s="414"/>
      <c r="AT32" s="414"/>
      <c r="AU32" s="414"/>
      <c r="AV32" s="414"/>
      <c r="AW32" s="414"/>
      <c r="AX32" s="414"/>
      <c r="AY32" s="414"/>
      <c r="AZ32" s="414"/>
      <c r="BA32" s="414"/>
      <c r="BB32" s="414"/>
      <c r="BC32" s="414"/>
      <c r="BE32" s="414" t="s">
        <v>125</v>
      </c>
      <c r="BF32" s="414"/>
      <c r="BG32" s="414"/>
      <c r="BH32" s="414"/>
      <c r="BI32" s="414"/>
      <c r="BJ32" s="414"/>
      <c r="BK32" s="414"/>
      <c r="BL32" s="414"/>
      <c r="BM32" s="414"/>
      <c r="BN32" s="414"/>
      <c r="BO32" s="414"/>
      <c r="BP32" s="414"/>
      <c r="BQ32" s="414"/>
      <c r="BR32" s="414"/>
      <c r="BS32" s="414"/>
      <c r="BT32" s="414"/>
      <c r="BU32" s="414"/>
      <c r="BW32" s="414" t="s">
        <v>126</v>
      </c>
      <c r="BX32" s="414"/>
      <c r="BY32" s="414"/>
      <c r="BZ32" s="414"/>
      <c r="CA32" s="414"/>
      <c r="CB32" s="414"/>
      <c r="CC32" s="414"/>
      <c r="CD32" s="414"/>
      <c r="CE32" s="414"/>
      <c r="CF32" s="414"/>
      <c r="CG32" s="414"/>
      <c r="CH32" s="414"/>
      <c r="CI32" s="414"/>
      <c r="CJ32" s="414"/>
      <c r="CK32" s="414"/>
      <c r="CL32" s="414"/>
      <c r="CM32" s="414"/>
      <c r="CO32" s="414" t="s">
        <v>127</v>
      </c>
      <c r="CP32" s="414"/>
      <c r="CQ32" s="414"/>
      <c r="CR32" s="414"/>
      <c r="CS32" s="414"/>
      <c r="CT32" s="414"/>
      <c r="CU32" s="414"/>
      <c r="CV32" s="414"/>
      <c r="CW32" s="414"/>
      <c r="CX32" s="414"/>
      <c r="CY32" s="414"/>
      <c r="CZ32" s="414"/>
      <c r="DA32" s="414"/>
      <c r="DB32" s="414"/>
      <c r="DC32" s="414"/>
      <c r="DD32" s="414"/>
      <c r="DE32" s="414"/>
      <c r="DI32" s="63"/>
    </row>
    <row r="33" spans="1:113" ht="13.5" customHeight="1" x14ac:dyDescent="0.2">
      <c r="A33" s="40"/>
      <c r="B33" s="64"/>
      <c r="C33" s="397" t="s">
        <v>128</v>
      </c>
      <c r="D33" s="397"/>
      <c r="E33" s="368" t="s">
        <v>129</v>
      </c>
      <c r="F33" s="368"/>
      <c r="G33" s="368"/>
      <c r="H33" s="368"/>
      <c r="I33" s="368"/>
      <c r="J33" s="368"/>
      <c r="K33" s="368"/>
      <c r="L33" s="368"/>
      <c r="M33" s="368"/>
      <c r="N33" s="368"/>
      <c r="O33" s="368"/>
      <c r="P33" s="368"/>
      <c r="Q33" s="368"/>
      <c r="R33" s="368"/>
      <c r="S33" s="368"/>
      <c r="T33" s="65"/>
      <c r="U33" s="397" t="s">
        <v>128</v>
      </c>
      <c r="V33" s="397"/>
      <c r="W33" s="368" t="s">
        <v>129</v>
      </c>
      <c r="X33" s="368"/>
      <c r="Y33" s="368"/>
      <c r="Z33" s="368"/>
      <c r="AA33" s="368"/>
      <c r="AB33" s="368"/>
      <c r="AC33" s="368"/>
      <c r="AD33" s="368"/>
      <c r="AE33" s="368"/>
      <c r="AF33" s="368"/>
      <c r="AG33" s="368"/>
      <c r="AH33" s="368"/>
      <c r="AI33" s="368"/>
      <c r="AJ33" s="368"/>
      <c r="AK33" s="368"/>
      <c r="AL33" s="65"/>
      <c r="AM33" s="397" t="s">
        <v>128</v>
      </c>
      <c r="AN33" s="397"/>
      <c r="AO33" s="368" t="s">
        <v>129</v>
      </c>
      <c r="AP33" s="368"/>
      <c r="AQ33" s="368"/>
      <c r="AR33" s="368"/>
      <c r="AS33" s="368"/>
      <c r="AT33" s="368"/>
      <c r="AU33" s="368"/>
      <c r="AV33" s="368"/>
      <c r="AW33" s="368"/>
      <c r="AX33" s="368"/>
      <c r="AY33" s="368"/>
      <c r="AZ33" s="368"/>
      <c r="BA33" s="368"/>
      <c r="BB33" s="368"/>
      <c r="BC33" s="368"/>
      <c r="BD33" s="66"/>
      <c r="BE33" s="368" t="s">
        <v>130</v>
      </c>
      <c r="BF33" s="368"/>
      <c r="BG33" s="368" t="s">
        <v>131</v>
      </c>
      <c r="BH33" s="368"/>
      <c r="BI33" s="368"/>
      <c r="BJ33" s="368"/>
      <c r="BK33" s="368"/>
      <c r="BL33" s="368"/>
      <c r="BM33" s="368"/>
      <c r="BN33" s="368"/>
      <c r="BO33" s="368"/>
      <c r="BP33" s="368"/>
      <c r="BQ33" s="368"/>
      <c r="BR33" s="368"/>
      <c r="BS33" s="368"/>
      <c r="BT33" s="368"/>
      <c r="BU33" s="368"/>
      <c r="BV33" s="66"/>
      <c r="BW33" s="397" t="s">
        <v>130</v>
      </c>
      <c r="BX33" s="397"/>
      <c r="BY33" s="368" t="s">
        <v>132</v>
      </c>
      <c r="BZ33" s="368"/>
      <c r="CA33" s="368"/>
      <c r="CB33" s="368"/>
      <c r="CC33" s="368"/>
      <c r="CD33" s="368"/>
      <c r="CE33" s="368"/>
      <c r="CF33" s="368"/>
      <c r="CG33" s="368"/>
      <c r="CH33" s="368"/>
      <c r="CI33" s="368"/>
      <c r="CJ33" s="368"/>
      <c r="CK33" s="368"/>
      <c r="CL33" s="368"/>
      <c r="CM33" s="368"/>
      <c r="CN33" s="65"/>
      <c r="CO33" s="397" t="s">
        <v>128</v>
      </c>
      <c r="CP33" s="397"/>
      <c r="CQ33" s="368" t="s">
        <v>133</v>
      </c>
      <c r="CR33" s="368"/>
      <c r="CS33" s="368"/>
      <c r="CT33" s="368"/>
      <c r="CU33" s="368"/>
      <c r="CV33" s="368"/>
      <c r="CW33" s="368"/>
      <c r="CX33" s="368"/>
      <c r="CY33" s="368"/>
      <c r="CZ33" s="368"/>
      <c r="DA33" s="368"/>
      <c r="DB33" s="368"/>
      <c r="DC33" s="368"/>
      <c r="DD33" s="368"/>
      <c r="DE33" s="368"/>
      <c r="DF33" s="65"/>
      <c r="DG33" s="568" t="s">
        <v>134</v>
      </c>
      <c r="DH33" s="568"/>
      <c r="DI33" s="67"/>
    </row>
    <row r="34" spans="1:113" ht="32.25" customHeight="1" x14ac:dyDescent="0.2">
      <c r="A34" s="40"/>
      <c r="B34" s="64"/>
      <c r="C34" s="569">
        <f>IF(E34="","",1)</f>
        <v>1</v>
      </c>
      <c r="D34" s="569"/>
      <c r="E34" s="570" t="str">
        <f>IF('各会計、関係団体の財政状況及び健全化判断比率'!B7="","",'各会計、関係団体の財政状況及び健全化判断比率'!B7)</f>
        <v>一般会計</v>
      </c>
      <c r="F34" s="570"/>
      <c r="G34" s="570"/>
      <c r="H34" s="570"/>
      <c r="I34" s="570"/>
      <c r="J34" s="570"/>
      <c r="K34" s="570"/>
      <c r="L34" s="570"/>
      <c r="M34" s="570"/>
      <c r="N34" s="570"/>
      <c r="O34" s="570"/>
      <c r="P34" s="570"/>
      <c r="Q34" s="570"/>
      <c r="R34" s="570"/>
      <c r="S34" s="570"/>
      <c r="T34" s="40"/>
      <c r="U34" s="569">
        <f>IF(W34="","",MAX(C34:D43)+1)</f>
        <v>3</v>
      </c>
      <c r="V34" s="569"/>
      <c r="W34" s="570" t="str">
        <f>IF('各会計、関係団体の財政状況及び健全化判断比率'!B28="","",'各会計、関係団体の財政状況及び健全化判断比率'!B28)</f>
        <v>国民健康保険事業勘定特別会計</v>
      </c>
      <c r="X34" s="570"/>
      <c r="Y34" s="570"/>
      <c r="Z34" s="570"/>
      <c r="AA34" s="570"/>
      <c r="AB34" s="570"/>
      <c r="AC34" s="570"/>
      <c r="AD34" s="570"/>
      <c r="AE34" s="570"/>
      <c r="AF34" s="570"/>
      <c r="AG34" s="570"/>
      <c r="AH34" s="570"/>
      <c r="AI34" s="570"/>
      <c r="AJ34" s="570"/>
      <c r="AK34" s="570"/>
      <c r="AL34" s="40"/>
      <c r="AM34" s="569">
        <f>IF(AO34="","",MAX(C34:D43,U34:V43)+1)</f>
        <v>7</v>
      </c>
      <c r="AN34" s="569"/>
      <c r="AO34" s="570" t="str">
        <f>IF('各会計、関係団体の財政状況及び健全化判断比率'!B32="","",'各会計、関係団体の財政状況及び健全化判断比率'!B32)</f>
        <v>水道事業会計</v>
      </c>
      <c r="AP34" s="570"/>
      <c r="AQ34" s="570"/>
      <c r="AR34" s="570"/>
      <c r="AS34" s="570"/>
      <c r="AT34" s="570"/>
      <c r="AU34" s="570"/>
      <c r="AV34" s="570"/>
      <c r="AW34" s="570"/>
      <c r="AX34" s="570"/>
      <c r="AY34" s="570"/>
      <c r="AZ34" s="570"/>
      <c r="BA34" s="570"/>
      <c r="BB34" s="570"/>
      <c r="BC34" s="570"/>
      <c r="BD34" s="40"/>
      <c r="BE34" s="569">
        <f>IF(BG34="","",MAX(C34:D43,U34:V43,AM34:AN43)+1)</f>
        <v>10</v>
      </c>
      <c r="BF34" s="569"/>
      <c r="BG34" s="570" t="str">
        <f>IF('各会計、関係団体の財政状況及び健全化判断比率'!B35="","",'各会計、関係団体の財政状況及び健全化判断比率'!B35)</f>
        <v>特定地域生活排水処理事業特別会計</v>
      </c>
      <c r="BH34" s="570"/>
      <c r="BI34" s="570"/>
      <c r="BJ34" s="570"/>
      <c r="BK34" s="570"/>
      <c r="BL34" s="570"/>
      <c r="BM34" s="570"/>
      <c r="BN34" s="570"/>
      <c r="BO34" s="570"/>
      <c r="BP34" s="570"/>
      <c r="BQ34" s="570"/>
      <c r="BR34" s="570"/>
      <c r="BS34" s="570"/>
      <c r="BT34" s="570"/>
      <c r="BU34" s="570"/>
      <c r="BV34" s="40"/>
      <c r="BW34" s="569">
        <f>IF(BY34="","",MAX(C34:D43,U34:V43,AM34:AN43,BE34:BF43)+1)</f>
        <v>11</v>
      </c>
      <c r="BX34" s="569"/>
      <c r="BY34" s="570" t="str">
        <f>IF('各会計、関係団体の財政状況及び健全化判断比率'!B68="","",'各会計、関係団体の財政状況及び健全化判断比率'!B68)</f>
        <v>多野藤岡広域市町村圏振興整備組合</v>
      </c>
      <c r="BZ34" s="570"/>
      <c r="CA34" s="570"/>
      <c r="CB34" s="570"/>
      <c r="CC34" s="570"/>
      <c r="CD34" s="570"/>
      <c r="CE34" s="570"/>
      <c r="CF34" s="570"/>
      <c r="CG34" s="570"/>
      <c r="CH34" s="570"/>
      <c r="CI34" s="570"/>
      <c r="CJ34" s="570"/>
      <c r="CK34" s="570"/>
      <c r="CL34" s="570"/>
      <c r="CM34" s="570"/>
      <c r="CN34" s="40"/>
      <c r="CO34" s="569">
        <f>IF(CQ34="","",MAX(C34:D43,U34:V43,AM34:AN43,BE34:BF43,BW34:BX43)+1)</f>
        <v>18</v>
      </c>
      <c r="CP34" s="569"/>
      <c r="CQ34" s="570" t="str">
        <f>IF('各会計、関係団体の財政状況及び健全化判断比率'!BS7="","",'各会計、関係団体の財政状況及び健全化判断比率'!BS7)</f>
        <v>藤岡市土地開発公社</v>
      </c>
      <c r="CR34" s="570"/>
      <c r="CS34" s="570"/>
      <c r="CT34" s="570"/>
      <c r="CU34" s="570"/>
      <c r="CV34" s="570"/>
      <c r="CW34" s="570"/>
      <c r="CX34" s="570"/>
      <c r="CY34" s="570"/>
      <c r="CZ34" s="570"/>
      <c r="DA34" s="570"/>
      <c r="DB34" s="570"/>
      <c r="DC34" s="570"/>
      <c r="DD34" s="570"/>
      <c r="DE34" s="570"/>
      <c r="DG34" s="571" t="str">
        <f>IF('各会計、関係団体の財政状況及び健全化判断比率'!BR7="","",'各会計、関係団体の財政状況及び健全化判断比率'!BR7)</f>
        <v>〇</v>
      </c>
      <c r="DH34" s="571"/>
      <c r="DI34" s="67"/>
    </row>
    <row r="35" spans="1:113" ht="32.25" customHeight="1" x14ac:dyDescent="0.2">
      <c r="A35" s="40"/>
      <c r="B35" s="64"/>
      <c r="C35" s="569">
        <f>IF(E35="","",C34+1)</f>
        <v>2</v>
      </c>
      <c r="D35" s="569"/>
      <c r="E35" s="570" t="str">
        <f>IF('各会計、関係団体の財政状況及び健全化判断比率'!B8="","",'各会計、関係団体の財政状況及び健全化判断比率'!B8)</f>
        <v>学校給食センター事業特別会計</v>
      </c>
      <c r="F35" s="570"/>
      <c r="G35" s="570"/>
      <c r="H35" s="570"/>
      <c r="I35" s="570"/>
      <c r="J35" s="570"/>
      <c r="K35" s="570"/>
      <c r="L35" s="570"/>
      <c r="M35" s="570"/>
      <c r="N35" s="570"/>
      <c r="O35" s="570"/>
      <c r="P35" s="570"/>
      <c r="Q35" s="570"/>
      <c r="R35" s="570"/>
      <c r="S35" s="570"/>
      <c r="T35" s="40"/>
      <c r="U35" s="569">
        <f>IF(W35="","",U34+1)</f>
        <v>4</v>
      </c>
      <c r="V35" s="569"/>
      <c r="W35" s="570" t="str">
        <f>IF('各会計、関係団体の財政状況及び健全化判断比率'!B29="","",'各会計、関係団体の財政状況及び健全化判断比率'!B29)</f>
        <v>後期高齢者医療特別会計</v>
      </c>
      <c r="X35" s="570"/>
      <c r="Y35" s="570"/>
      <c r="Z35" s="570"/>
      <c r="AA35" s="570"/>
      <c r="AB35" s="570"/>
      <c r="AC35" s="570"/>
      <c r="AD35" s="570"/>
      <c r="AE35" s="570"/>
      <c r="AF35" s="570"/>
      <c r="AG35" s="570"/>
      <c r="AH35" s="570"/>
      <c r="AI35" s="570"/>
      <c r="AJ35" s="570"/>
      <c r="AK35" s="570"/>
      <c r="AL35" s="40"/>
      <c r="AM35" s="569">
        <f t="shared" ref="AM35:AM43" si="0">IF(AO35="","",AM34+1)</f>
        <v>8</v>
      </c>
      <c r="AN35" s="569"/>
      <c r="AO35" s="570" t="str">
        <f>IF('各会計、関係団体の財政状況及び健全化判断比率'!B33="","",'各会計、関係団体の財政状況及び健全化判断比率'!B33)</f>
        <v>下水道事業会計</v>
      </c>
      <c r="AP35" s="570"/>
      <c r="AQ35" s="570"/>
      <c r="AR35" s="570"/>
      <c r="AS35" s="570"/>
      <c r="AT35" s="570"/>
      <c r="AU35" s="570"/>
      <c r="AV35" s="570"/>
      <c r="AW35" s="570"/>
      <c r="AX35" s="570"/>
      <c r="AY35" s="570"/>
      <c r="AZ35" s="570"/>
      <c r="BA35" s="570"/>
      <c r="BB35" s="570"/>
      <c r="BC35" s="570"/>
      <c r="BD35" s="40"/>
      <c r="BE35" s="569" t="str">
        <f t="shared" ref="BE35:BE43" si="1">IF(BG35="","",BE34+1)</f>
        <v/>
      </c>
      <c r="BF35" s="569"/>
      <c r="BG35" s="570"/>
      <c r="BH35" s="570"/>
      <c r="BI35" s="570"/>
      <c r="BJ35" s="570"/>
      <c r="BK35" s="570"/>
      <c r="BL35" s="570"/>
      <c r="BM35" s="570"/>
      <c r="BN35" s="570"/>
      <c r="BO35" s="570"/>
      <c r="BP35" s="570"/>
      <c r="BQ35" s="570"/>
      <c r="BR35" s="570"/>
      <c r="BS35" s="570"/>
      <c r="BT35" s="570"/>
      <c r="BU35" s="570"/>
      <c r="BV35" s="40"/>
      <c r="BW35" s="569">
        <f t="shared" ref="BW35:BW43" si="2">IF(BY35="","",BW34+1)</f>
        <v>12</v>
      </c>
      <c r="BX35" s="569"/>
      <c r="BY35" s="570" t="str">
        <f>IF('各会計、関係団体の財政状況及び健全化判断比率'!B69="","",'各会計、関係団体の財政状況及び健全化判断比率'!B69)</f>
        <v>多野藤岡医療事務市町村組合（病院事業会計）</v>
      </c>
      <c r="BZ35" s="570"/>
      <c r="CA35" s="570"/>
      <c r="CB35" s="570"/>
      <c r="CC35" s="570"/>
      <c r="CD35" s="570"/>
      <c r="CE35" s="570"/>
      <c r="CF35" s="570"/>
      <c r="CG35" s="570"/>
      <c r="CH35" s="570"/>
      <c r="CI35" s="570"/>
      <c r="CJ35" s="570"/>
      <c r="CK35" s="570"/>
      <c r="CL35" s="570"/>
      <c r="CM35" s="570"/>
      <c r="CN35" s="40"/>
      <c r="CO35" s="569">
        <f t="shared" ref="CO35:CO43" si="3">IF(CQ35="","",CO34+1)</f>
        <v>19</v>
      </c>
      <c r="CP35" s="569"/>
      <c r="CQ35" s="570" t="str">
        <f>IF('各会計、関係団体の財政状況及び健全化判断比率'!BS8="","",'各会計、関係団体の財政状況及び健全化判断比率'!BS8)</f>
        <v>藤岡市文化振興事業団</v>
      </c>
      <c r="CR35" s="570"/>
      <c r="CS35" s="570"/>
      <c r="CT35" s="570"/>
      <c r="CU35" s="570"/>
      <c r="CV35" s="570"/>
      <c r="CW35" s="570"/>
      <c r="CX35" s="570"/>
      <c r="CY35" s="570"/>
      <c r="CZ35" s="570"/>
      <c r="DA35" s="570"/>
      <c r="DB35" s="570"/>
      <c r="DC35" s="570"/>
      <c r="DD35" s="570"/>
      <c r="DE35" s="570"/>
      <c r="DG35" s="571" t="str">
        <f>IF('各会計、関係団体の財政状況及び健全化判断比率'!BR8="","",'各会計、関係団体の財政状況及び健全化判断比率'!BR8)</f>
        <v/>
      </c>
      <c r="DH35" s="571"/>
      <c r="DI35" s="67"/>
    </row>
    <row r="36" spans="1:113" ht="32.25" customHeight="1" x14ac:dyDescent="0.2">
      <c r="A36" s="40"/>
      <c r="B36" s="64"/>
      <c r="C36" s="569" t="str">
        <f>IF(E36="","",C35+1)</f>
        <v/>
      </c>
      <c r="D36" s="569"/>
      <c r="E36" s="570" t="str">
        <f>IF('各会計、関係団体の財政状況及び健全化判断比率'!B9="","",'各会計、関係団体の財政状況及び健全化判断比率'!B9)</f>
        <v/>
      </c>
      <c r="F36" s="570"/>
      <c r="G36" s="570"/>
      <c r="H36" s="570"/>
      <c r="I36" s="570"/>
      <c r="J36" s="570"/>
      <c r="K36" s="570"/>
      <c r="L36" s="570"/>
      <c r="M36" s="570"/>
      <c r="N36" s="570"/>
      <c r="O36" s="570"/>
      <c r="P36" s="570"/>
      <c r="Q36" s="570"/>
      <c r="R36" s="570"/>
      <c r="S36" s="570"/>
      <c r="T36" s="40"/>
      <c r="U36" s="569">
        <f t="shared" ref="U36:U43" si="4">IF(W36="","",U35+1)</f>
        <v>5</v>
      </c>
      <c r="V36" s="569"/>
      <c r="W36" s="570" t="str">
        <f>IF('各会計、関係団体の財政状況及び健全化判断比率'!B30="","",'各会計、関係団体の財政状況及び健全化判断比率'!B30)</f>
        <v>介護保険事業勘定特別会計</v>
      </c>
      <c r="X36" s="570"/>
      <c r="Y36" s="570"/>
      <c r="Z36" s="570"/>
      <c r="AA36" s="570"/>
      <c r="AB36" s="570"/>
      <c r="AC36" s="570"/>
      <c r="AD36" s="570"/>
      <c r="AE36" s="570"/>
      <c r="AF36" s="570"/>
      <c r="AG36" s="570"/>
      <c r="AH36" s="570"/>
      <c r="AI36" s="570"/>
      <c r="AJ36" s="570"/>
      <c r="AK36" s="570"/>
      <c r="AL36" s="40"/>
      <c r="AM36" s="569">
        <f t="shared" si="0"/>
        <v>9</v>
      </c>
      <c r="AN36" s="569"/>
      <c r="AO36" s="570" t="str">
        <f>IF('各会計、関係団体の財政状況及び健全化判断比率'!B34="","",'各会計、関係団体の財政状況及び健全化判断比率'!B34)</f>
        <v>国民健康保険鬼石病院事業会計</v>
      </c>
      <c r="AP36" s="570"/>
      <c r="AQ36" s="570"/>
      <c r="AR36" s="570"/>
      <c r="AS36" s="570"/>
      <c r="AT36" s="570"/>
      <c r="AU36" s="570"/>
      <c r="AV36" s="570"/>
      <c r="AW36" s="570"/>
      <c r="AX36" s="570"/>
      <c r="AY36" s="570"/>
      <c r="AZ36" s="570"/>
      <c r="BA36" s="570"/>
      <c r="BB36" s="570"/>
      <c r="BC36" s="570"/>
      <c r="BD36" s="40"/>
      <c r="BE36" s="569" t="str">
        <f t="shared" si="1"/>
        <v/>
      </c>
      <c r="BF36" s="569"/>
      <c r="BG36" s="570"/>
      <c r="BH36" s="570"/>
      <c r="BI36" s="570"/>
      <c r="BJ36" s="570"/>
      <c r="BK36" s="570"/>
      <c r="BL36" s="570"/>
      <c r="BM36" s="570"/>
      <c r="BN36" s="570"/>
      <c r="BO36" s="570"/>
      <c r="BP36" s="570"/>
      <c r="BQ36" s="570"/>
      <c r="BR36" s="570"/>
      <c r="BS36" s="570"/>
      <c r="BT36" s="570"/>
      <c r="BU36" s="570"/>
      <c r="BV36" s="40"/>
      <c r="BW36" s="569">
        <f t="shared" si="2"/>
        <v>13</v>
      </c>
      <c r="BX36" s="569"/>
      <c r="BY36" s="570" t="str">
        <f>IF('各会計、関係団体の財政状況及び健全化判断比率'!B70="","",'各会計、関係団体の財政状況及び健全化判断比率'!B70)</f>
        <v>多野藤岡医療事務市町村組合（老健施設会計）</v>
      </c>
      <c r="BZ36" s="570"/>
      <c r="CA36" s="570"/>
      <c r="CB36" s="570"/>
      <c r="CC36" s="570"/>
      <c r="CD36" s="570"/>
      <c r="CE36" s="570"/>
      <c r="CF36" s="570"/>
      <c r="CG36" s="570"/>
      <c r="CH36" s="570"/>
      <c r="CI36" s="570"/>
      <c r="CJ36" s="570"/>
      <c r="CK36" s="570"/>
      <c r="CL36" s="570"/>
      <c r="CM36" s="570"/>
      <c r="CN36" s="40"/>
      <c r="CO36" s="569">
        <f t="shared" si="3"/>
        <v>20</v>
      </c>
      <c r="CP36" s="569"/>
      <c r="CQ36" s="570" t="str">
        <f>IF('各会計、関係団体の財政状況及び健全化判断比率'!BS9="","",'各会計、関係団体の財政状況及び健全化判断比率'!BS9)</f>
        <v>藤岡クロスパーク</v>
      </c>
      <c r="CR36" s="570"/>
      <c r="CS36" s="570"/>
      <c r="CT36" s="570"/>
      <c r="CU36" s="570"/>
      <c r="CV36" s="570"/>
      <c r="CW36" s="570"/>
      <c r="CX36" s="570"/>
      <c r="CY36" s="570"/>
      <c r="CZ36" s="570"/>
      <c r="DA36" s="570"/>
      <c r="DB36" s="570"/>
      <c r="DC36" s="570"/>
      <c r="DD36" s="570"/>
      <c r="DE36" s="570"/>
      <c r="DG36" s="571" t="str">
        <f>IF('各会計、関係団体の財政状況及び健全化判断比率'!BR9="","",'各会計、関係団体の財政状況及び健全化判断比率'!BR9)</f>
        <v/>
      </c>
      <c r="DH36" s="571"/>
      <c r="DI36" s="67"/>
    </row>
    <row r="37" spans="1:113" ht="32.25" customHeight="1" x14ac:dyDescent="0.2">
      <c r="A37" s="40"/>
      <c r="B37" s="64"/>
      <c r="C37" s="569" t="str">
        <f>IF(E37="","",C36+1)</f>
        <v/>
      </c>
      <c r="D37" s="569"/>
      <c r="E37" s="570" t="str">
        <f>IF('各会計、関係団体の財政状況及び健全化判断比率'!B10="","",'各会計、関係団体の財政状況及び健全化判断比率'!B10)</f>
        <v/>
      </c>
      <c r="F37" s="570"/>
      <c r="G37" s="570"/>
      <c r="H37" s="570"/>
      <c r="I37" s="570"/>
      <c r="J37" s="570"/>
      <c r="K37" s="570"/>
      <c r="L37" s="570"/>
      <c r="M37" s="570"/>
      <c r="N37" s="570"/>
      <c r="O37" s="570"/>
      <c r="P37" s="570"/>
      <c r="Q37" s="570"/>
      <c r="R37" s="570"/>
      <c r="S37" s="570"/>
      <c r="T37" s="40"/>
      <c r="U37" s="569">
        <f t="shared" si="4"/>
        <v>6</v>
      </c>
      <c r="V37" s="569"/>
      <c r="W37" s="570" t="str">
        <f>IF('各会計、関係団体の財政状況及び健全化判断比率'!B31="","",'各会計、関係団体の財政状況及び健全化判断比率'!B31)</f>
        <v>介護老人保健施設特別会計</v>
      </c>
      <c r="X37" s="570"/>
      <c r="Y37" s="570"/>
      <c r="Z37" s="570"/>
      <c r="AA37" s="570"/>
      <c r="AB37" s="570"/>
      <c r="AC37" s="570"/>
      <c r="AD37" s="570"/>
      <c r="AE37" s="570"/>
      <c r="AF37" s="570"/>
      <c r="AG37" s="570"/>
      <c r="AH37" s="570"/>
      <c r="AI37" s="570"/>
      <c r="AJ37" s="570"/>
      <c r="AK37" s="570"/>
      <c r="AL37" s="40"/>
      <c r="AM37" s="569" t="str">
        <f t="shared" si="0"/>
        <v/>
      </c>
      <c r="AN37" s="569"/>
      <c r="AO37" s="570"/>
      <c r="AP37" s="570"/>
      <c r="AQ37" s="570"/>
      <c r="AR37" s="570"/>
      <c r="AS37" s="570"/>
      <c r="AT37" s="570"/>
      <c r="AU37" s="570"/>
      <c r="AV37" s="570"/>
      <c r="AW37" s="570"/>
      <c r="AX37" s="570"/>
      <c r="AY37" s="570"/>
      <c r="AZ37" s="570"/>
      <c r="BA37" s="570"/>
      <c r="BB37" s="570"/>
      <c r="BC37" s="570"/>
      <c r="BD37" s="40"/>
      <c r="BE37" s="569" t="str">
        <f t="shared" si="1"/>
        <v/>
      </c>
      <c r="BF37" s="569"/>
      <c r="BG37" s="570"/>
      <c r="BH37" s="570"/>
      <c r="BI37" s="570"/>
      <c r="BJ37" s="570"/>
      <c r="BK37" s="570"/>
      <c r="BL37" s="570"/>
      <c r="BM37" s="570"/>
      <c r="BN37" s="570"/>
      <c r="BO37" s="570"/>
      <c r="BP37" s="570"/>
      <c r="BQ37" s="570"/>
      <c r="BR37" s="570"/>
      <c r="BS37" s="570"/>
      <c r="BT37" s="570"/>
      <c r="BU37" s="570"/>
      <c r="BV37" s="40"/>
      <c r="BW37" s="569">
        <f t="shared" si="2"/>
        <v>14</v>
      </c>
      <c r="BX37" s="569"/>
      <c r="BY37" s="570" t="str">
        <f>IF('各会計、関係団体の財政状況及び健全化判断比率'!B71="","",'各会計、関係団体の財政状況及び健全化判断比率'!B71)</f>
        <v>群馬県市町村会館管理組合</v>
      </c>
      <c r="BZ37" s="570"/>
      <c r="CA37" s="570"/>
      <c r="CB37" s="570"/>
      <c r="CC37" s="570"/>
      <c r="CD37" s="570"/>
      <c r="CE37" s="570"/>
      <c r="CF37" s="570"/>
      <c r="CG37" s="570"/>
      <c r="CH37" s="570"/>
      <c r="CI37" s="570"/>
      <c r="CJ37" s="570"/>
      <c r="CK37" s="570"/>
      <c r="CL37" s="570"/>
      <c r="CM37" s="570"/>
      <c r="CN37" s="40"/>
      <c r="CO37" s="569" t="str">
        <f t="shared" si="3"/>
        <v/>
      </c>
      <c r="CP37" s="569"/>
      <c r="CQ37" s="570" t="str">
        <f>IF('各会計、関係団体の財政状況及び健全化判断比率'!BS10="","",'各会計、関係団体の財政状況及び健全化判断比率'!BS10)</f>
        <v/>
      </c>
      <c r="CR37" s="570"/>
      <c r="CS37" s="570"/>
      <c r="CT37" s="570"/>
      <c r="CU37" s="570"/>
      <c r="CV37" s="570"/>
      <c r="CW37" s="570"/>
      <c r="CX37" s="570"/>
      <c r="CY37" s="570"/>
      <c r="CZ37" s="570"/>
      <c r="DA37" s="570"/>
      <c r="DB37" s="570"/>
      <c r="DC37" s="570"/>
      <c r="DD37" s="570"/>
      <c r="DE37" s="570"/>
      <c r="DG37" s="571" t="str">
        <f>IF('各会計、関係団体の財政状況及び健全化判断比率'!BR10="","",'各会計、関係団体の財政状況及び健全化判断比率'!BR10)</f>
        <v/>
      </c>
      <c r="DH37" s="571"/>
      <c r="DI37" s="67"/>
    </row>
    <row r="38" spans="1:113" ht="32.25" customHeight="1" x14ac:dyDescent="0.2">
      <c r="A38" s="40"/>
      <c r="B38" s="64"/>
      <c r="C38" s="569" t="str">
        <f t="shared" ref="C38:C43" si="5">IF(E38="","",C37+1)</f>
        <v/>
      </c>
      <c r="D38" s="569"/>
      <c r="E38" s="570" t="str">
        <f>IF('各会計、関係団体の財政状況及び健全化判断比率'!B11="","",'各会計、関係団体の財政状況及び健全化判断比率'!B11)</f>
        <v/>
      </c>
      <c r="F38" s="570"/>
      <c r="G38" s="570"/>
      <c r="H38" s="570"/>
      <c r="I38" s="570"/>
      <c r="J38" s="570"/>
      <c r="K38" s="570"/>
      <c r="L38" s="570"/>
      <c r="M38" s="570"/>
      <c r="N38" s="570"/>
      <c r="O38" s="570"/>
      <c r="P38" s="570"/>
      <c r="Q38" s="570"/>
      <c r="R38" s="570"/>
      <c r="S38" s="570"/>
      <c r="T38" s="40"/>
      <c r="U38" s="569" t="str">
        <f t="shared" si="4"/>
        <v/>
      </c>
      <c r="V38" s="569"/>
      <c r="W38" s="570"/>
      <c r="X38" s="570"/>
      <c r="Y38" s="570"/>
      <c r="Z38" s="570"/>
      <c r="AA38" s="570"/>
      <c r="AB38" s="570"/>
      <c r="AC38" s="570"/>
      <c r="AD38" s="570"/>
      <c r="AE38" s="570"/>
      <c r="AF38" s="570"/>
      <c r="AG38" s="570"/>
      <c r="AH38" s="570"/>
      <c r="AI38" s="570"/>
      <c r="AJ38" s="570"/>
      <c r="AK38" s="570"/>
      <c r="AL38" s="40"/>
      <c r="AM38" s="569" t="str">
        <f t="shared" si="0"/>
        <v/>
      </c>
      <c r="AN38" s="569"/>
      <c r="AO38" s="570"/>
      <c r="AP38" s="570"/>
      <c r="AQ38" s="570"/>
      <c r="AR38" s="570"/>
      <c r="AS38" s="570"/>
      <c r="AT38" s="570"/>
      <c r="AU38" s="570"/>
      <c r="AV38" s="570"/>
      <c r="AW38" s="570"/>
      <c r="AX38" s="570"/>
      <c r="AY38" s="570"/>
      <c r="AZ38" s="570"/>
      <c r="BA38" s="570"/>
      <c r="BB38" s="570"/>
      <c r="BC38" s="570"/>
      <c r="BD38" s="40"/>
      <c r="BE38" s="569" t="str">
        <f t="shared" si="1"/>
        <v/>
      </c>
      <c r="BF38" s="569"/>
      <c r="BG38" s="570"/>
      <c r="BH38" s="570"/>
      <c r="BI38" s="570"/>
      <c r="BJ38" s="570"/>
      <c r="BK38" s="570"/>
      <c r="BL38" s="570"/>
      <c r="BM38" s="570"/>
      <c r="BN38" s="570"/>
      <c r="BO38" s="570"/>
      <c r="BP38" s="570"/>
      <c r="BQ38" s="570"/>
      <c r="BR38" s="570"/>
      <c r="BS38" s="570"/>
      <c r="BT38" s="570"/>
      <c r="BU38" s="570"/>
      <c r="BV38" s="40"/>
      <c r="BW38" s="569">
        <f t="shared" si="2"/>
        <v>15</v>
      </c>
      <c r="BX38" s="569"/>
      <c r="BY38" s="570" t="str">
        <f>IF('各会計、関係団体の財政状況及び健全化判断比率'!B72="","",'各会計、関係団体の財政状況及び健全化判断比率'!B72)</f>
        <v>群馬県市町村総合事務組合</v>
      </c>
      <c r="BZ38" s="570"/>
      <c r="CA38" s="570"/>
      <c r="CB38" s="570"/>
      <c r="CC38" s="570"/>
      <c r="CD38" s="570"/>
      <c r="CE38" s="570"/>
      <c r="CF38" s="570"/>
      <c r="CG38" s="570"/>
      <c r="CH38" s="570"/>
      <c r="CI38" s="570"/>
      <c r="CJ38" s="570"/>
      <c r="CK38" s="570"/>
      <c r="CL38" s="570"/>
      <c r="CM38" s="570"/>
      <c r="CN38" s="40"/>
      <c r="CO38" s="569" t="str">
        <f t="shared" si="3"/>
        <v/>
      </c>
      <c r="CP38" s="569"/>
      <c r="CQ38" s="570" t="str">
        <f>IF('各会計、関係団体の財政状況及び健全化判断比率'!BS11="","",'各会計、関係団体の財政状況及び健全化判断比率'!BS11)</f>
        <v/>
      </c>
      <c r="CR38" s="570"/>
      <c r="CS38" s="570"/>
      <c r="CT38" s="570"/>
      <c r="CU38" s="570"/>
      <c r="CV38" s="570"/>
      <c r="CW38" s="570"/>
      <c r="CX38" s="570"/>
      <c r="CY38" s="570"/>
      <c r="CZ38" s="570"/>
      <c r="DA38" s="570"/>
      <c r="DB38" s="570"/>
      <c r="DC38" s="570"/>
      <c r="DD38" s="570"/>
      <c r="DE38" s="570"/>
      <c r="DG38" s="571" t="str">
        <f>IF('各会計、関係団体の財政状況及び健全化判断比率'!BR11="","",'各会計、関係団体の財政状況及び健全化判断比率'!BR11)</f>
        <v/>
      </c>
      <c r="DH38" s="571"/>
      <c r="DI38" s="67"/>
    </row>
    <row r="39" spans="1:113" ht="32.25" customHeight="1" x14ac:dyDescent="0.2">
      <c r="A39" s="40"/>
      <c r="B39" s="64"/>
      <c r="C39" s="569" t="str">
        <f t="shared" si="5"/>
        <v/>
      </c>
      <c r="D39" s="569"/>
      <c r="E39" s="570" t="str">
        <f>IF('各会計、関係団体の財政状況及び健全化判断比率'!B12="","",'各会計、関係団体の財政状況及び健全化判断比率'!B12)</f>
        <v/>
      </c>
      <c r="F39" s="570"/>
      <c r="G39" s="570"/>
      <c r="H39" s="570"/>
      <c r="I39" s="570"/>
      <c r="J39" s="570"/>
      <c r="K39" s="570"/>
      <c r="L39" s="570"/>
      <c r="M39" s="570"/>
      <c r="N39" s="570"/>
      <c r="O39" s="570"/>
      <c r="P39" s="570"/>
      <c r="Q39" s="570"/>
      <c r="R39" s="570"/>
      <c r="S39" s="570"/>
      <c r="T39" s="40"/>
      <c r="U39" s="569" t="str">
        <f t="shared" si="4"/>
        <v/>
      </c>
      <c r="V39" s="569"/>
      <c r="W39" s="570"/>
      <c r="X39" s="570"/>
      <c r="Y39" s="570"/>
      <c r="Z39" s="570"/>
      <c r="AA39" s="570"/>
      <c r="AB39" s="570"/>
      <c r="AC39" s="570"/>
      <c r="AD39" s="570"/>
      <c r="AE39" s="570"/>
      <c r="AF39" s="570"/>
      <c r="AG39" s="570"/>
      <c r="AH39" s="570"/>
      <c r="AI39" s="570"/>
      <c r="AJ39" s="570"/>
      <c r="AK39" s="570"/>
      <c r="AL39" s="40"/>
      <c r="AM39" s="569" t="str">
        <f t="shared" si="0"/>
        <v/>
      </c>
      <c r="AN39" s="569"/>
      <c r="AO39" s="570"/>
      <c r="AP39" s="570"/>
      <c r="AQ39" s="570"/>
      <c r="AR39" s="570"/>
      <c r="AS39" s="570"/>
      <c r="AT39" s="570"/>
      <c r="AU39" s="570"/>
      <c r="AV39" s="570"/>
      <c r="AW39" s="570"/>
      <c r="AX39" s="570"/>
      <c r="AY39" s="570"/>
      <c r="AZ39" s="570"/>
      <c r="BA39" s="570"/>
      <c r="BB39" s="570"/>
      <c r="BC39" s="570"/>
      <c r="BD39" s="40"/>
      <c r="BE39" s="569" t="str">
        <f t="shared" si="1"/>
        <v/>
      </c>
      <c r="BF39" s="569"/>
      <c r="BG39" s="570"/>
      <c r="BH39" s="570"/>
      <c r="BI39" s="570"/>
      <c r="BJ39" s="570"/>
      <c r="BK39" s="570"/>
      <c r="BL39" s="570"/>
      <c r="BM39" s="570"/>
      <c r="BN39" s="570"/>
      <c r="BO39" s="570"/>
      <c r="BP39" s="570"/>
      <c r="BQ39" s="570"/>
      <c r="BR39" s="570"/>
      <c r="BS39" s="570"/>
      <c r="BT39" s="570"/>
      <c r="BU39" s="570"/>
      <c r="BV39" s="40"/>
      <c r="BW39" s="569">
        <f t="shared" si="2"/>
        <v>16</v>
      </c>
      <c r="BX39" s="569"/>
      <c r="BY39" s="570" t="str">
        <f>IF('各会計、関係団体の財政状況及び健全化判断比率'!B73="","",'各会計、関係団体の財政状況及び健全化判断比率'!B73)</f>
        <v>群馬県後期高齢者医療広域連合（一般会計）</v>
      </c>
      <c r="BZ39" s="570"/>
      <c r="CA39" s="570"/>
      <c r="CB39" s="570"/>
      <c r="CC39" s="570"/>
      <c r="CD39" s="570"/>
      <c r="CE39" s="570"/>
      <c r="CF39" s="570"/>
      <c r="CG39" s="570"/>
      <c r="CH39" s="570"/>
      <c r="CI39" s="570"/>
      <c r="CJ39" s="570"/>
      <c r="CK39" s="570"/>
      <c r="CL39" s="570"/>
      <c r="CM39" s="570"/>
      <c r="CN39" s="40"/>
      <c r="CO39" s="569" t="str">
        <f t="shared" si="3"/>
        <v/>
      </c>
      <c r="CP39" s="569"/>
      <c r="CQ39" s="570" t="str">
        <f>IF('各会計、関係団体の財政状況及び健全化判断比率'!BS12="","",'各会計、関係団体の財政状況及び健全化判断比率'!BS12)</f>
        <v/>
      </c>
      <c r="CR39" s="570"/>
      <c r="CS39" s="570"/>
      <c r="CT39" s="570"/>
      <c r="CU39" s="570"/>
      <c r="CV39" s="570"/>
      <c r="CW39" s="570"/>
      <c r="CX39" s="570"/>
      <c r="CY39" s="570"/>
      <c r="CZ39" s="570"/>
      <c r="DA39" s="570"/>
      <c r="DB39" s="570"/>
      <c r="DC39" s="570"/>
      <c r="DD39" s="570"/>
      <c r="DE39" s="570"/>
      <c r="DG39" s="571" t="str">
        <f>IF('各会計、関係団体の財政状況及び健全化判断比率'!BR12="","",'各会計、関係団体の財政状況及び健全化判断比率'!BR12)</f>
        <v/>
      </c>
      <c r="DH39" s="571"/>
      <c r="DI39" s="67"/>
    </row>
    <row r="40" spans="1:113" ht="32.25" customHeight="1" x14ac:dyDescent="0.2">
      <c r="A40" s="40"/>
      <c r="B40" s="64"/>
      <c r="C40" s="569" t="str">
        <f t="shared" si="5"/>
        <v/>
      </c>
      <c r="D40" s="569"/>
      <c r="E40" s="570" t="str">
        <f>IF('各会計、関係団体の財政状況及び健全化判断比率'!B13="","",'各会計、関係団体の財政状況及び健全化判断比率'!B13)</f>
        <v/>
      </c>
      <c r="F40" s="570"/>
      <c r="G40" s="570"/>
      <c r="H40" s="570"/>
      <c r="I40" s="570"/>
      <c r="J40" s="570"/>
      <c r="K40" s="570"/>
      <c r="L40" s="570"/>
      <c r="M40" s="570"/>
      <c r="N40" s="570"/>
      <c r="O40" s="570"/>
      <c r="P40" s="570"/>
      <c r="Q40" s="570"/>
      <c r="R40" s="570"/>
      <c r="S40" s="570"/>
      <c r="T40" s="40"/>
      <c r="U40" s="569" t="str">
        <f t="shared" si="4"/>
        <v/>
      </c>
      <c r="V40" s="569"/>
      <c r="W40" s="570"/>
      <c r="X40" s="570"/>
      <c r="Y40" s="570"/>
      <c r="Z40" s="570"/>
      <c r="AA40" s="570"/>
      <c r="AB40" s="570"/>
      <c r="AC40" s="570"/>
      <c r="AD40" s="570"/>
      <c r="AE40" s="570"/>
      <c r="AF40" s="570"/>
      <c r="AG40" s="570"/>
      <c r="AH40" s="570"/>
      <c r="AI40" s="570"/>
      <c r="AJ40" s="570"/>
      <c r="AK40" s="570"/>
      <c r="AL40" s="40"/>
      <c r="AM40" s="569" t="str">
        <f t="shared" si="0"/>
        <v/>
      </c>
      <c r="AN40" s="569"/>
      <c r="AO40" s="570"/>
      <c r="AP40" s="570"/>
      <c r="AQ40" s="570"/>
      <c r="AR40" s="570"/>
      <c r="AS40" s="570"/>
      <c r="AT40" s="570"/>
      <c r="AU40" s="570"/>
      <c r="AV40" s="570"/>
      <c r="AW40" s="570"/>
      <c r="AX40" s="570"/>
      <c r="AY40" s="570"/>
      <c r="AZ40" s="570"/>
      <c r="BA40" s="570"/>
      <c r="BB40" s="570"/>
      <c r="BC40" s="570"/>
      <c r="BD40" s="40"/>
      <c r="BE40" s="569" t="str">
        <f t="shared" si="1"/>
        <v/>
      </c>
      <c r="BF40" s="569"/>
      <c r="BG40" s="570"/>
      <c r="BH40" s="570"/>
      <c r="BI40" s="570"/>
      <c r="BJ40" s="570"/>
      <c r="BK40" s="570"/>
      <c r="BL40" s="570"/>
      <c r="BM40" s="570"/>
      <c r="BN40" s="570"/>
      <c r="BO40" s="570"/>
      <c r="BP40" s="570"/>
      <c r="BQ40" s="570"/>
      <c r="BR40" s="570"/>
      <c r="BS40" s="570"/>
      <c r="BT40" s="570"/>
      <c r="BU40" s="570"/>
      <c r="BV40" s="40"/>
      <c r="BW40" s="569">
        <f t="shared" si="2"/>
        <v>17</v>
      </c>
      <c r="BX40" s="569"/>
      <c r="BY40" s="570" t="str">
        <f>IF('各会計、関係団体の財政状況及び健全化判断比率'!B74="","",'各会計、関係団体の財政状況及び健全化判断比率'!B74)</f>
        <v>群馬県後期高齢者医療広域連合（事業会計）</v>
      </c>
      <c r="BZ40" s="570"/>
      <c r="CA40" s="570"/>
      <c r="CB40" s="570"/>
      <c r="CC40" s="570"/>
      <c r="CD40" s="570"/>
      <c r="CE40" s="570"/>
      <c r="CF40" s="570"/>
      <c r="CG40" s="570"/>
      <c r="CH40" s="570"/>
      <c r="CI40" s="570"/>
      <c r="CJ40" s="570"/>
      <c r="CK40" s="570"/>
      <c r="CL40" s="570"/>
      <c r="CM40" s="570"/>
      <c r="CN40" s="40"/>
      <c r="CO40" s="569" t="str">
        <f t="shared" si="3"/>
        <v/>
      </c>
      <c r="CP40" s="569"/>
      <c r="CQ40" s="570" t="str">
        <f>IF('各会計、関係団体の財政状況及び健全化判断比率'!BS13="","",'各会計、関係団体の財政状況及び健全化判断比率'!BS13)</f>
        <v/>
      </c>
      <c r="CR40" s="570"/>
      <c r="CS40" s="570"/>
      <c r="CT40" s="570"/>
      <c r="CU40" s="570"/>
      <c r="CV40" s="570"/>
      <c r="CW40" s="570"/>
      <c r="CX40" s="570"/>
      <c r="CY40" s="570"/>
      <c r="CZ40" s="570"/>
      <c r="DA40" s="570"/>
      <c r="DB40" s="570"/>
      <c r="DC40" s="570"/>
      <c r="DD40" s="570"/>
      <c r="DE40" s="570"/>
      <c r="DG40" s="571" t="str">
        <f>IF('各会計、関係団体の財政状況及び健全化判断比率'!BR13="","",'各会計、関係団体の財政状況及び健全化判断比率'!BR13)</f>
        <v/>
      </c>
      <c r="DH40" s="571"/>
      <c r="DI40" s="67"/>
    </row>
    <row r="41" spans="1:113" ht="32.25" customHeight="1" x14ac:dyDescent="0.2">
      <c r="A41" s="40"/>
      <c r="B41" s="64"/>
      <c r="C41" s="569" t="str">
        <f t="shared" si="5"/>
        <v/>
      </c>
      <c r="D41" s="569"/>
      <c r="E41" s="570" t="str">
        <f>IF('各会計、関係団体の財政状況及び健全化判断比率'!B14="","",'各会計、関係団体の財政状況及び健全化判断比率'!B14)</f>
        <v/>
      </c>
      <c r="F41" s="570"/>
      <c r="G41" s="570"/>
      <c r="H41" s="570"/>
      <c r="I41" s="570"/>
      <c r="J41" s="570"/>
      <c r="K41" s="570"/>
      <c r="L41" s="570"/>
      <c r="M41" s="570"/>
      <c r="N41" s="570"/>
      <c r="O41" s="570"/>
      <c r="P41" s="570"/>
      <c r="Q41" s="570"/>
      <c r="R41" s="570"/>
      <c r="S41" s="570"/>
      <c r="T41" s="40"/>
      <c r="U41" s="569" t="str">
        <f t="shared" si="4"/>
        <v/>
      </c>
      <c r="V41" s="569"/>
      <c r="W41" s="570"/>
      <c r="X41" s="570"/>
      <c r="Y41" s="570"/>
      <c r="Z41" s="570"/>
      <c r="AA41" s="570"/>
      <c r="AB41" s="570"/>
      <c r="AC41" s="570"/>
      <c r="AD41" s="570"/>
      <c r="AE41" s="570"/>
      <c r="AF41" s="570"/>
      <c r="AG41" s="570"/>
      <c r="AH41" s="570"/>
      <c r="AI41" s="570"/>
      <c r="AJ41" s="570"/>
      <c r="AK41" s="570"/>
      <c r="AL41" s="40"/>
      <c r="AM41" s="569" t="str">
        <f t="shared" si="0"/>
        <v/>
      </c>
      <c r="AN41" s="569"/>
      <c r="AO41" s="570"/>
      <c r="AP41" s="570"/>
      <c r="AQ41" s="570"/>
      <c r="AR41" s="570"/>
      <c r="AS41" s="570"/>
      <c r="AT41" s="570"/>
      <c r="AU41" s="570"/>
      <c r="AV41" s="570"/>
      <c r="AW41" s="570"/>
      <c r="AX41" s="570"/>
      <c r="AY41" s="570"/>
      <c r="AZ41" s="570"/>
      <c r="BA41" s="570"/>
      <c r="BB41" s="570"/>
      <c r="BC41" s="570"/>
      <c r="BD41" s="40"/>
      <c r="BE41" s="569" t="str">
        <f t="shared" si="1"/>
        <v/>
      </c>
      <c r="BF41" s="569"/>
      <c r="BG41" s="570"/>
      <c r="BH41" s="570"/>
      <c r="BI41" s="570"/>
      <c r="BJ41" s="570"/>
      <c r="BK41" s="570"/>
      <c r="BL41" s="570"/>
      <c r="BM41" s="570"/>
      <c r="BN41" s="570"/>
      <c r="BO41" s="570"/>
      <c r="BP41" s="570"/>
      <c r="BQ41" s="570"/>
      <c r="BR41" s="570"/>
      <c r="BS41" s="570"/>
      <c r="BT41" s="570"/>
      <c r="BU41" s="570"/>
      <c r="BV41" s="40"/>
      <c r="BW41" s="569" t="str">
        <f t="shared" si="2"/>
        <v/>
      </c>
      <c r="BX41" s="569"/>
      <c r="BY41" s="570" t="str">
        <f>IF('各会計、関係団体の財政状況及び健全化判断比率'!B75="","",'各会計、関係団体の財政状況及び健全化判断比率'!B75)</f>
        <v/>
      </c>
      <c r="BZ41" s="570"/>
      <c r="CA41" s="570"/>
      <c r="CB41" s="570"/>
      <c r="CC41" s="570"/>
      <c r="CD41" s="570"/>
      <c r="CE41" s="570"/>
      <c r="CF41" s="570"/>
      <c r="CG41" s="570"/>
      <c r="CH41" s="570"/>
      <c r="CI41" s="570"/>
      <c r="CJ41" s="570"/>
      <c r="CK41" s="570"/>
      <c r="CL41" s="570"/>
      <c r="CM41" s="570"/>
      <c r="CN41" s="40"/>
      <c r="CO41" s="569" t="str">
        <f t="shared" si="3"/>
        <v/>
      </c>
      <c r="CP41" s="569"/>
      <c r="CQ41" s="570" t="str">
        <f>IF('各会計、関係団体の財政状況及び健全化判断比率'!BS14="","",'各会計、関係団体の財政状況及び健全化判断比率'!BS14)</f>
        <v/>
      </c>
      <c r="CR41" s="570"/>
      <c r="CS41" s="570"/>
      <c r="CT41" s="570"/>
      <c r="CU41" s="570"/>
      <c r="CV41" s="570"/>
      <c r="CW41" s="570"/>
      <c r="CX41" s="570"/>
      <c r="CY41" s="570"/>
      <c r="CZ41" s="570"/>
      <c r="DA41" s="570"/>
      <c r="DB41" s="570"/>
      <c r="DC41" s="570"/>
      <c r="DD41" s="570"/>
      <c r="DE41" s="570"/>
      <c r="DG41" s="571" t="str">
        <f>IF('各会計、関係団体の財政状況及び健全化判断比率'!BR14="","",'各会計、関係団体の財政状況及び健全化判断比率'!BR14)</f>
        <v/>
      </c>
      <c r="DH41" s="571"/>
      <c r="DI41" s="67"/>
    </row>
    <row r="42" spans="1:113" ht="32.25" customHeight="1" x14ac:dyDescent="0.2">
      <c r="B42" s="64"/>
      <c r="C42" s="569" t="str">
        <f t="shared" si="5"/>
        <v/>
      </c>
      <c r="D42" s="569"/>
      <c r="E42" s="570" t="str">
        <f>IF('各会計、関係団体の財政状況及び健全化判断比率'!B15="","",'各会計、関係団体の財政状況及び健全化判断比率'!B15)</f>
        <v/>
      </c>
      <c r="F42" s="570"/>
      <c r="G42" s="570"/>
      <c r="H42" s="570"/>
      <c r="I42" s="570"/>
      <c r="J42" s="570"/>
      <c r="K42" s="570"/>
      <c r="L42" s="570"/>
      <c r="M42" s="570"/>
      <c r="N42" s="570"/>
      <c r="O42" s="570"/>
      <c r="P42" s="570"/>
      <c r="Q42" s="570"/>
      <c r="R42" s="570"/>
      <c r="S42" s="570"/>
      <c r="T42" s="40"/>
      <c r="U42" s="569" t="str">
        <f t="shared" si="4"/>
        <v/>
      </c>
      <c r="V42" s="569"/>
      <c r="W42" s="570"/>
      <c r="X42" s="570"/>
      <c r="Y42" s="570"/>
      <c r="Z42" s="570"/>
      <c r="AA42" s="570"/>
      <c r="AB42" s="570"/>
      <c r="AC42" s="570"/>
      <c r="AD42" s="570"/>
      <c r="AE42" s="570"/>
      <c r="AF42" s="570"/>
      <c r="AG42" s="570"/>
      <c r="AH42" s="570"/>
      <c r="AI42" s="570"/>
      <c r="AJ42" s="570"/>
      <c r="AK42" s="570"/>
      <c r="AL42" s="40"/>
      <c r="AM42" s="569" t="str">
        <f t="shared" si="0"/>
        <v/>
      </c>
      <c r="AN42" s="569"/>
      <c r="AO42" s="570"/>
      <c r="AP42" s="570"/>
      <c r="AQ42" s="570"/>
      <c r="AR42" s="570"/>
      <c r="AS42" s="570"/>
      <c r="AT42" s="570"/>
      <c r="AU42" s="570"/>
      <c r="AV42" s="570"/>
      <c r="AW42" s="570"/>
      <c r="AX42" s="570"/>
      <c r="AY42" s="570"/>
      <c r="AZ42" s="570"/>
      <c r="BA42" s="570"/>
      <c r="BB42" s="570"/>
      <c r="BC42" s="570"/>
      <c r="BD42" s="40"/>
      <c r="BE42" s="569" t="str">
        <f t="shared" si="1"/>
        <v/>
      </c>
      <c r="BF42" s="569"/>
      <c r="BG42" s="570"/>
      <c r="BH42" s="570"/>
      <c r="BI42" s="570"/>
      <c r="BJ42" s="570"/>
      <c r="BK42" s="570"/>
      <c r="BL42" s="570"/>
      <c r="BM42" s="570"/>
      <c r="BN42" s="570"/>
      <c r="BO42" s="570"/>
      <c r="BP42" s="570"/>
      <c r="BQ42" s="570"/>
      <c r="BR42" s="570"/>
      <c r="BS42" s="570"/>
      <c r="BT42" s="570"/>
      <c r="BU42" s="570"/>
      <c r="BV42" s="40"/>
      <c r="BW42" s="569" t="str">
        <f t="shared" si="2"/>
        <v/>
      </c>
      <c r="BX42" s="569"/>
      <c r="BY42" s="570" t="str">
        <f>IF('各会計、関係団体の財政状況及び健全化判断比率'!B76="","",'各会計、関係団体の財政状況及び健全化判断比率'!B76)</f>
        <v/>
      </c>
      <c r="BZ42" s="570"/>
      <c r="CA42" s="570"/>
      <c r="CB42" s="570"/>
      <c r="CC42" s="570"/>
      <c r="CD42" s="570"/>
      <c r="CE42" s="570"/>
      <c r="CF42" s="570"/>
      <c r="CG42" s="570"/>
      <c r="CH42" s="570"/>
      <c r="CI42" s="570"/>
      <c r="CJ42" s="570"/>
      <c r="CK42" s="570"/>
      <c r="CL42" s="570"/>
      <c r="CM42" s="570"/>
      <c r="CN42" s="40"/>
      <c r="CO42" s="569" t="str">
        <f t="shared" si="3"/>
        <v/>
      </c>
      <c r="CP42" s="569"/>
      <c r="CQ42" s="570" t="str">
        <f>IF('各会計、関係団体の財政状況及び健全化判断比率'!BS15="","",'各会計、関係団体の財政状況及び健全化判断比率'!BS15)</f>
        <v/>
      </c>
      <c r="CR42" s="570"/>
      <c r="CS42" s="570"/>
      <c r="CT42" s="570"/>
      <c r="CU42" s="570"/>
      <c r="CV42" s="570"/>
      <c r="CW42" s="570"/>
      <c r="CX42" s="570"/>
      <c r="CY42" s="570"/>
      <c r="CZ42" s="570"/>
      <c r="DA42" s="570"/>
      <c r="DB42" s="570"/>
      <c r="DC42" s="570"/>
      <c r="DD42" s="570"/>
      <c r="DE42" s="570"/>
      <c r="DG42" s="571" t="str">
        <f>IF('各会計、関係団体の財政状況及び健全化判断比率'!BR15="","",'各会計、関係団体の財政状況及び健全化判断比率'!BR15)</f>
        <v/>
      </c>
      <c r="DH42" s="571"/>
      <c r="DI42" s="67"/>
    </row>
    <row r="43" spans="1:113" ht="32.25" customHeight="1" x14ac:dyDescent="0.2">
      <c r="B43" s="64"/>
      <c r="C43" s="569" t="str">
        <f t="shared" si="5"/>
        <v/>
      </c>
      <c r="D43" s="569"/>
      <c r="E43" s="570" t="str">
        <f>IF('各会計、関係団体の財政状況及び健全化判断比率'!B16="","",'各会計、関係団体の財政状況及び健全化判断比率'!B16)</f>
        <v/>
      </c>
      <c r="F43" s="570"/>
      <c r="G43" s="570"/>
      <c r="H43" s="570"/>
      <c r="I43" s="570"/>
      <c r="J43" s="570"/>
      <c r="K43" s="570"/>
      <c r="L43" s="570"/>
      <c r="M43" s="570"/>
      <c r="N43" s="570"/>
      <c r="O43" s="570"/>
      <c r="P43" s="570"/>
      <c r="Q43" s="570"/>
      <c r="R43" s="570"/>
      <c r="S43" s="570"/>
      <c r="T43" s="40"/>
      <c r="U43" s="569" t="str">
        <f t="shared" si="4"/>
        <v/>
      </c>
      <c r="V43" s="569"/>
      <c r="W43" s="570"/>
      <c r="X43" s="570"/>
      <c r="Y43" s="570"/>
      <c r="Z43" s="570"/>
      <c r="AA43" s="570"/>
      <c r="AB43" s="570"/>
      <c r="AC43" s="570"/>
      <c r="AD43" s="570"/>
      <c r="AE43" s="570"/>
      <c r="AF43" s="570"/>
      <c r="AG43" s="570"/>
      <c r="AH43" s="570"/>
      <c r="AI43" s="570"/>
      <c r="AJ43" s="570"/>
      <c r="AK43" s="570"/>
      <c r="AL43" s="40"/>
      <c r="AM43" s="569" t="str">
        <f t="shared" si="0"/>
        <v/>
      </c>
      <c r="AN43" s="569"/>
      <c r="AO43" s="570"/>
      <c r="AP43" s="570"/>
      <c r="AQ43" s="570"/>
      <c r="AR43" s="570"/>
      <c r="AS43" s="570"/>
      <c r="AT43" s="570"/>
      <c r="AU43" s="570"/>
      <c r="AV43" s="570"/>
      <c r="AW43" s="570"/>
      <c r="AX43" s="570"/>
      <c r="AY43" s="570"/>
      <c r="AZ43" s="570"/>
      <c r="BA43" s="570"/>
      <c r="BB43" s="570"/>
      <c r="BC43" s="570"/>
      <c r="BD43" s="40"/>
      <c r="BE43" s="569" t="str">
        <f t="shared" si="1"/>
        <v/>
      </c>
      <c r="BF43" s="569"/>
      <c r="BG43" s="570"/>
      <c r="BH43" s="570"/>
      <c r="BI43" s="570"/>
      <c r="BJ43" s="570"/>
      <c r="BK43" s="570"/>
      <c r="BL43" s="570"/>
      <c r="BM43" s="570"/>
      <c r="BN43" s="570"/>
      <c r="BO43" s="570"/>
      <c r="BP43" s="570"/>
      <c r="BQ43" s="570"/>
      <c r="BR43" s="570"/>
      <c r="BS43" s="570"/>
      <c r="BT43" s="570"/>
      <c r="BU43" s="570"/>
      <c r="BV43" s="40"/>
      <c r="BW43" s="569" t="str">
        <f t="shared" si="2"/>
        <v/>
      </c>
      <c r="BX43" s="569"/>
      <c r="BY43" s="570" t="str">
        <f>IF('各会計、関係団体の財政状況及び健全化判断比率'!B77="","",'各会計、関係団体の財政状況及び健全化判断比率'!B77)</f>
        <v/>
      </c>
      <c r="BZ43" s="570"/>
      <c r="CA43" s="570"/>
      <c r="CB43" s="570"/>
      <c r="CC43" s="570"/>
      <c r="CD43" s="570"/>
      <c r="CE43" s="570"/>
      <c r="CF43" s="570"/>
      <c r="CG43" s="570"/>
      <c r="CH43" s="570"/>
      <c r="CI43" s="570"/>
      <c r="CJ43" s="570"/>
      <c r="CK43" s="570"/>
      <c r="CL43" s="570"/>
      <c r="CM43" s="570"/>
      <c r="CN43" s="40"/>
      <c r="CO43" s="569" t="str">
        <f t="shared" si="3"/>
        <v/>
      </c>
      <c r="CP43" s="569"/>
      <c r="CQ43" s="570" t="str">
        <f>IF('各会計、関係団体の財政状況及び健全化判断比率'!BS16="","",'各会計、関係団体の財政状況及び健全化判断比率'!BS16)</f>
        <v/>
      </c>
      <c r="CR43" s="570"/>
      <c r="CS43" s="570"/>
      <c r="CT43" s="570"/>
      <c r="CU43" s="570"/>
      <c r="CV43" s="570"/>
      <c r="CW43" s="570"/>
      <c r="CX43" s="570"/>
      <c r="CY43" s="570"/>
      <c r="CZ43" s="570"/>
      <c r="DA43" s="570"/>
      <c r="DB43" s="570"/>
      <c r="DC43" s="570"/>
      <c r="DD43" s="570"/>
      <c r="DE43" s="570"/>
      <c r="DG43" s="571" t="str">
        <f>IF('各会計、関係団体の財政状況及び健全化判断比率'!BR16="","",'各会計、関係団体の財政状況及び健全化判断比率'!BR16)</f>
        <v/>
      </c>
      <c r="DH43" s="571"/>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135</v>
      </c>
      <c r="E46" s="572" t="s">
        <v>136</v>
      </c>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2"/>
      <c r="BF46" s="572"/>
      <c r="BG46" s="572"/>
      <c r="BH46" s="572"/>
      <c r="BI46" s="572"/>
      <c r="BJ46" s="572"/>
      <c r="BK46" s="572"/>
      <c r="BL46" s="572"/>
      <c r="BM46" s="572"/>
      <c r="BN46" s="572"/>
      <c r="BO46" s="572"/>
      <c r="BP46" s="572"/>
      <c r="BQ46" s="572"/>
      <c r="BR46" s="572"/>
      <c r="BS46" s="572"/>
      <c r="BT46" s="572"/>
      <c r="BU46" s="572"/>
      <c r="BV46" s="572"/>
      <c r="BW46" s="572"/>
      <c r="BX46" s="572"/>
      <c r="BY46" s="572"/>
      <c r="BZ46" s="572"/>
      <c r="CA46" s="572"/>
      <c r="CB46" s="572"/>
      <c r="CC46" s="572"/>
      <c r="CD46" s="572"/>
      <c r="CE46" s="572"/>
      <c r="CF46" s="572"/>
      <c r="CG46" s="572"/>
      <c r="CH46" s="572"/>
      <c r="CI46" s="572"/>
      <c r="CJ46" s="572"/>
      <c r="CK46" s="572"/>
      <c r="CL46" s="572"/>
      <c r="CM46" s="572"/>
      <c r="CN46" s="572"/>
      <c r="CO46" s="572"/>
      <c r="CP46" s="572"/>
      <c r="CQ46" s="572"/>
      <c r="CR46" s="572"/>
      <c r="CS46" s="572"/>
      <c r="CT46" s="572"/>
      <c r="CU46" s="572"/>
      <c r="CV46" s="572"/>
      <c r="CW46" s="572"/>
      <c r="CX46" s="572"/>
      <c r="CY46" s="572"/>
      <c r="CZ46" s="572"/>
      <c r="DA46" s="572"/>
      <c r="DB46" s="572"/>
      <c r="DC46" s="572"/>
      <c r="DD46" s="572"/>
      <c r="DE46" s="572"/>
      <c r="DF46" s="572"/>
      <c r="DG46" s="572"/>
      <c r="DH46" s="572"/>
      <c r="DI46" s="572"/>
    </row>
    <row r="47" spans="1:113" x14ac:dyDescent="0.2">
      <c r="E47" s="572" t="s">
        <v>137</v>
      </c>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72"/>
      <c r="BT47" s="572"/>
      <c r="BU47" s="572"/>
      <c r="BV47" s="572"/>
      <c r="BW47" s="572"/>
      <c r="BX47" s="572"/>
      <c r="BY47" s="572"/>
      <c r="BZ47" s="572"/>
      <c r="CA47" s="572"/>
      <c r="CB47" s="572"/>
      <c r="CC47" s="572"/>
      <c r="CD47" s="572"/>
      <c r="CE47" s="572"/>
      <c r="CF47" s="572"/>
      <c r="CG47" s="572"/>
      <c r="CH47" s="572"/>
      <c r="CI47" s="572"/>
      <c r="CJ47" s="572"/>
      <c r="CK47" s="572"/>
      <c r="CL47" s="572"/>
      <c r="CM47" s="572"/>
      <c r="CN47" s="572"/>
      <c r="CO47" s="572"/>
      <c r="CP47" s="572"/>
      <c r="CQ47" s="572"/>
      <c r="CR47" s="572"/>
      <c r="CS47" s="572"/>
      <c r="CT47" s="572"/>
      <c r="CU47" s="572"/>
      <c r="CV47" s="572"/>
      <c r="CW47" s="572"/>
      <c r="CX47" s="572"/>
      <c r="CY47" s="572"/>
      <c r="CZ47" s="572"/>
      <c r="DA47" s="572"/>
      <c r="DB47" s="572"/>
      <c r="DC47" s="572"/>
      <c r="DD47" s="572"/>
      <c r="DE47" s="572"/>
      <c r="DF47" s="572"/>
      <c r="DG47" s="572"/>
      <c r="DH47" s="572"/>
      <c r="DI47" s="572"/>
    </row>
    <row r="48" spans="1:113" x14ac:dyDescent="0.2">
      <c r="E48" s="572" t="s">
        <v>138</v>
      </c>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2"/>
      <c r="BF48" s="572"/>
      <c r="BG48" s="572"/>
      <c r="BH48" s="572"/>
      <c r="BI48" s="572"/>
      <c r="BJ48" s="572"/>
      <c r="BK48" s="572"/>
      <c r="BL48" s="572"/>
      <c r="BM48" s="572"/>
      <c r="BN48" s="572"/>
      <c r="BO48" s="572"/>
      <c r="BP48" s="572"/>
      <c r="BQ48" s="572"/>
      <c r="BR48" s="572"/>
      <c r="BS48" s="572"/>
      <c r="BT48" s="572"/>
      <c r="BU48" s="572"/>
      <c r="BV48" s="572"/>
      <c r="BW48" s="572"/>
      <c r="BX48" s="572"/>
      <c r="BY48" s="572"/>
      <c r="BZ48" s="572"/>
      <c r="CA48" s="572"/>
      <c r="CB48" s="572"/>
      <c r="CC48" s="572"/>
      <c r="CD48" s="572"/>
      <c r="CE48" s="572"/>
      <c r="CF48" s="572"/>
      <c r="CG48" s="572"/>
      <c r="CH48" s="572"/>
      <c r="CI48" s="572"/>
      <c r="CJ48" s="572"/>
      <c r="CK48" s="572"/>
      <c r="CL48" s="572"/>
      <c r="CM48" s="572"/>
      <c r="CN48" s="572"/>
      <c r="CO48" s="572"/>
      <c r="CP48" s="572"/>
      <c r="CQ48" s="572"/>
      <c r="CR48" s="572"/>
      <c r="CS48" s="572"/>
      <c r="CT48" s="572"/>
      <c r="CU48" s="572"/>
      <c r="CV48" s="572"/>
      <c r="CW48" s="572"/>
      <c r="CX48" s="572"/>
      <c r="CY48" s="572"/>
      <c r="CZ48" s="572"/>
      <c r="DA48" s="572"/>
      <c r="DB48" s="572"/>
      <c r="DC48" s="572"/>
      <c r="DD48" s="572"/>
      <c r="DE48" s="572"/>
      <c r="DF48" s="572"/>
      <c r="DG48" s="572"/>
      <c r="DH48" s="572"/>
      <c r="DI48" s="572"/>
    </row>
    <row r="49" spans="5:113" x14ac:dyDescent="0.2">
      <c r="E49" s="573" t="s">
        <v>139</v>
      </c>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3"/>
      <c r="AY49" s="573"/>
      <c r="AZ49" s="573"/>
      <c r="BA49" s="573"/>
      <c r="BB49" s="573"/>
      <c r="BC49" s="573"/>
      <c r="BD49" s="573"/>
      <c r="BE49" s="573"/>
      <c r="BF49" s="573"/>
      <c r="BG49" s="573"/>
      <c r="BH49" s="573"/>
      <c r="BI49" s="573"/>
      <c r="BJ49" s="573"/>
      <c r="BK49" s="573"/>
      <c r="BL49" s="573"/>
      <c r="BM49" s="573"/>
      <c r="BN49" s="573"/>
      <c r="BO49" s="573"/>
      <c r="BP49" s="573"/>
      <c r="BQ49" s="573"/>
      <c r="BR49" s="573"/>
      <c r="BS49" s="573"/>
      <c r="BT49" s="573"/>
      <c r="BU49" s="573"/>
      <c r="BV49" s="573"/>
      <c r="BW49" s="573"/>
      <c r="BX49" s="573"/>
      <c r="BY49" s="573"/>
      <c r="BZ49" s="573"/>
      <c r="CA49" s="573"/>
      <c r="CB49" s="573"/>
      <c r="CC49" s="573"/>
      <c r="CD49" s="573"/>
      <c r="CE49" s="573"/>
      <c r="CF49" s="573"/>
      <c r="CG49" s="573"/>
      <c r="CH49" s="573"/>
      <c r="CI49" s="573"/>
      <c r="CJ49" s="573"/>
      <c r="CK49" s="573"/>
      <c r="CL49" s="573"/>
      <c r="CM49" s="573"/>
      <c r="CN49" s="573"/>
      <c r="CO49" s="573"/>
      <c r="CP49" s="573"/>
      <c r="CQ49" s="573"/>
      <c r="CR49" s="573"/>
      <c r="CS49" s="573"/>
      <c r="CT49" s="573"/>
      <c r="CU49" s="573"/>
      <c r="CV49" s="573"/>
      <c r="CW49" s="573"/>
      <c r="CX49" s="573"/>
      <c r="CY49" s="573"/>
      <c r="CZ49" s="573"/>
      <c r="DA49" s="573"/>
      <c r="DB49" s="573"/>
      <c r="DC49" s="573"/>
      <c r="DD49" s="573"/>
      <c r="DE49" s="573"/>
      <c r="DF49" s="573"/>
      <c r="DG49" s="573"/>
      <c r="DH49" s="573"/>
      <c r="DI49" s="573"/>
    </row>
    <row r="50" spans="5:113" x14ac:dyDescent="0.2">
      <c r="E50" s="572" t="s">
        <v>140</v>
      </c>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2"/>
      <c r="BF50" s="572"/>
      <c r="BG50" s="572"/>
      <c r="BH50" s="572"/>
      <c r="BI50" s="572"/>
      <c r="BJ50" s="572"/>
      <c r="BK50" s="572"/>
      <c r="BL50" s="572"/>
      <c r="BM50" s="572"/>
      <c r="BN50" s="572"/>
      <c r="BO50" s="572"/>
      <c r="BP50" s="572"/>
      <c r="BQ50" s="572"/>
      <c r="BR50" s="572"/>
      <c r="BS50" s="572"/>
      <c r="BT50" s="572"/>
      <c r="BU50" s="572"/>
      <c r="BV50" s="572"/>
      <c r="BW50" s="572"/>
      <c r="BX50" s="572"/>
      <c r="BY50" s="572"/>
      <c r="BZ50" s="572"/>
      <c r="CA50" s="572"/>
      <c r="CB50" s="572"/>
      <c r="CC50" s="572"/>
      <c r="CD50" s="572"/>
      <c r="CE50" s="572"/>
      <c r="CF50" s="572"/>
      <c r="CG50" s="572"/>
      <c r="CH50" s="572"/>
      <c r="CI50" s="572"/>
      <c r="CJ50" s="572"/>
      <c r="CK50" s="572"/>
      <c r="CL50" s="572"/>
      <c r="CM50" s="572"/>
      <c r="CN50" s="572"/>
      <c r="CO50" s="572"/>
      <c r="CP50" s="572"/>
      <c r="CQ50" s="572"/>
      <c r="CR50" s="572"/>
      <c r="CS50" s="572"/>
      <c r="CT50" s="572"/>
      <c r="CU50" s="572"/>
      <c r="CV50" s="572"/>
      <c r="CW50" s="572"/>
      <c r="CX50" s="572"/>
      <c r="CY50" s="572"/>
      <c r="CZ50" s="572"/>
      <c r="DA50" s="572"/>
      <c r="DB50" s="572"/>
      <c r="DC50" s="572"/>
      <c r="DD50" s="572"/>
      <c r="DE50" s="572"/>
      <c r="DF50" s="572"/>
      <c r="DG50" s="572"/>
      <c r="DH50" s="572"/>
      <c r="DI50" s="572"/>
    </row>
    <row r="51" spans="5:113" x14ac:dyDescent="0.2">
      <c r="E51" s="572" t="s">
        <v>141</v>
      </c>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2"/>
      <c r="BF51" s="572"/>
      <c r="BG51" s="572"/>
      <c r="BH51" s="572"/>
      <c r="BI51" s="572"/>
      <c r="BJ51" s="572"/>
      <c r="BK51" s="572"/>
      <c r="BL51" s="572"/>
      <c r="BM51" s="572"/>
      <c r="BN51" s="572"/>
      <c r="BO51" s="572"/>
      <c r="BP51" s="572"/>
      <c r="BQ51" s="572"/>
      <c r="BR51" s="572"/>
      <c r="BS51" s="572"/>
      <c r="BT51" s="572"/>
      <c r="BU51" s="572"/>
      <c r="BV51" s="572"/>
      <c r="BW51" s="572"/>
      <c r="BX51" s="572"/>
      <c r="BY51" s="572"/>
      <c r="BZ51" s="572"/>
      <c r="CA51" s="572"/>
      <c r="CB51" s="572"/>
      <c r="CC51" s="572"/>
      <c r="CD51" s="572"/>
      <c r="CE51" s="572"/>
      <c r="CF51" s="572"/>
      <c r="CG51" s="572"/>
      <c r="CH51" s="572"/>
      <c r="CI51" s="572"/>
      <c r="CJ51" s="572"/>
      <c r="CK51" s="572"/>
      <c r="CL51" s="572"/>
      <c r="CM51" s="572"/>
      <c r="CN51" s="572"/>
      <c r="CO51" s="572"/>
      <c r="CP51" s="572"/>
      <c r="CQ51" s="572"/>
      <c r="CR51" s="572"/>
      <c r="CS51" s="572"/>
      <c r="CT51" s="572"/>
      <c r="CU51" s="572"/>
      <c r="CV51" s="572"/>
      <c r="CW51" s="572"/>
      <c r="CX51" s="572"/>
      <c r="CY51" s="572"/>
      <c r="CZ51" s="572"/>
      <c r="DA51" s="572"/>
      <c r="DB51" s="572"/>
      <c r="DC51" s="572"/>
      <c r="DD51" s="572"/>
      <c r="DE51" s="572"/>
      <c r="DF51" s="572"/>
      <c r="DG51" s="572"/>
      <c r="DH51" s="572"/>
      <c r="DI51" s="572"/>
    </row>
    <row r="52" spans="5:113" x14ac:dyDescent="0.2">
      <c r="E52" s="572" t="s">
        <v>142</v>
      </c>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2"/>
      <c r="BF52" s="572"/>
      <c r="BG52" s="572"/>
      <c r="BH52" s="572"/>
      <c r="BI52" s="572"/>
      <c r="BJ52" s="572"/>
      <c r="BK52" s="572"/>
      <c r="BL52" s="572"/>
      <c r="BM52" s="572"/>
      <c r="BN52" s="572"/>
      <c r="BO52" s="572"/>
      <c r="BP52" s="572"/>
      <c r="BQ52" s="572"/>
      <c r="BR52" s="572"/>
      <c r="BS52" s="572"/>
      <c r="BT52" s="572"/>
      <c r="BU52" s="572"/>
      <c r="BV52" s="572"/>
      <c r="BW52" s="572"/>
      <c r="BX52" s="572"/>
      <c r="BY52" s="572"/>
      <c r="BZ52" s="572"/>
      <c r="CA52" s="572"/>
      <c r="CB52" s="572"/>
      <c r="CC52" s="572"/>
      <c r="CD52" s="572"/>
      <c r="CE52" s="572"/>
      <c r="CF52" s="572"/>
      <c r="CG52" s="572"/>
      <c r="CH52" s="572"/>
      <c r="CI52" s="572"/>
      <c r="CJ52" s="572"/>
      <c r="CK52" s="572"/>
      <c r="CL52" s="572"/>
      <c r="CM52" s="572"/>
      <c r="CN52" s="572"/>
      <c r="CO52" s="572"/>
      <c r="CP52" s="572"/>
      <c r="CQ52" s="572"/>
      <c r="CR52" s="572"/>
      <c r="CS52" s="572"/>
      <c r="CT52" s="572"/>
      <c r="CU52" s="572"/>
      <c r="CV52" s="572"/>
      <c r="CW52" s="572"/>
      <c r="CX52" s="572"/>
      <c r="CY52" s="572"/>
      <c r="CZ52" s="572"/>
      <c r="DA52" s="572"/>
      <c r="DB52" s="572"/>
      <c r="DC52" s="572"/>
      <c r="DD52" s="572"/>
      <c r="DE52" s="572"/>
      <c r="DF52" s="572"/>
      <c r="DG52" s="572"/>
      <c r="DH52" s="572"/>
      <c r="DI52" s="572"/>
    </row>
    <row r="53" spans="5:113" x14ac:dyDescent="0.2">
      <c r="E53" s="39" t="s">
        <v>143</v>
      </c>
    </row>
    <row r="54" spans="5:113" x14ac:dyDescent="0.2"/>
    <row r="55" spans="5:113" x14ac:dyDescent="0.2"/>
    <row r="56" spans="5:113" x14ac:dyDescent="0.2"/>
  </sheetData>
  <sheetProtection algorithmName="SHA-512" hashValue="+X94ivKJcJ4hOwkLpRt8wf+Pp6nDdjgnjaHAaS1Z+X7JzTYunHYY7IOwMukd0K90kN6+UcToOSU/rhZDWC5DXQ==" saltValue="+eAMZO479uEKy6MezxdXr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1BFA-E3D3-4FA4-BECE-0E37B4638DE3}">
  <sheetPr>
    <pageSetUpPr fitToPage="1"/>
  </sheetPr>
  <dimension ref="A1:P45"/>
  <sheetViews>
    <sheetView showGridLines="0" zoomScale="70" zoomScaleNormal="70" zoomScaleSheetLayoutView="100" workbookViewId="0">
      <selection activeCell="N56" sqref="N56"/>
    </sheetView>
  </sheetViews>
  <sheetFormatPr defaultColWidth="0" defaultRowHeight="13.5" customHeight="1" zeroHeight="1" x14ac:dyDescent="0.2"/>
  <cols>
    <col min="1" max="1" width="6.6328125" style="217" customWidth="1"/>
    <col min="2" max="2" width="11" style="217" customWidth="1"/>
    <col min="3" max="3" width="17" style="217" customWidth="1"/>
    <col min="4" max="5" width="16.6328125" style="217" customWidth="1"/>
    <col min="6" max="15" width="15" style="217" customWidth="1"/>
    <col min="16" max="16" width="24" style="217" customWidth="1"/>
    <col min="17" max="16384" width="0" style="217" hidden="1"/>
  </cols>
  <sheetData>
    <row r="1" spans="1:16" ht="16.5" customHeight="1" x14ac:dyDescent="0.2">
      <c r="A1" s="216"/>
      <c r="B1" s="216"/>
      <c r="C1" s="216"/>
      <c r="D1" s="216"/>
      <c r="E1" s="216"/>
      <c r="F1" s="216"/>
      <c r="G1" s="216"/>
      <c r="H1" s="216"/>
      <c r="I1" s="216"/>
      <c r="J1" s="216"/>
      <c r="K1" s="216"/>
      <c r="L1" s="216"/>
      <c r="M1" s="216"/>
      <c r="N1" s="216"/>
      <c r="O1" s="216"/>
      <c r="P1" s="216"/>
    </row>
    <row r="2" spans="1:16" ht="16.5" customHeight="1" x14ac:dyDescent="0.2">
      <c r="A2" s="216"/>
      <c r="B2" s="216"/>
      <c r="C2" s="216"/>
      <c r="D2" s="216"/>
      <c r="E2" s="216"/>
      <c r="F2" s="216"/>
      <c r="G2" s="216"/>
      <c r="H2" s="216"/>
      <c r="I2" s="216"/>
      <c r="J2" s="216"/>
      <c r="K2" s="216"/>
      <c r="L2" s="216"/>
      <c r="M2" s="216"/>
      <c r="N2" s="216"/>
      <c r="O2" s="216"/>
      <c r="P2" s="216"/>
    </row>
    <row r="3" spans="1:16" ht="16.5" customHeight="1" x14ac:dyDescent="0.2">
      <c r="A3" s="216"/>
      <c r="B3" s="216"/>
      <c r="C3" s="216"/>
      <c r="D3" s="216"/>
      <c r="E3" s="216"/>
      <c r="F3" s="216"/>
      <c r="G3" s="216"/>
      <c r="H3" s="216"/>
      <c r="I3" s="216"/>
      <c r="J3" s="216"/>
      <c r="K3" s="216"/>
      <c r="L3" s="216"/>
      <c r="M3" s="216"/>
      <c r="N3" s="216"/>
      <c r="O3" s="216"/>
      <c r="P3" s="216"/>
    </row>
    <row r="4" spans="1:16" ht="16.5" customHeight="1" x14ac:dyDescent="0.2">
      <c r="A4" s="216"/>
      <c r="B4" s="216"/>
      <c r="C4" s="216"/>
      <c r="D4" s="216"/>
      <c r="E4" s="216"/>
      <c r="F4" s="216"/>
      <c r="G4" s="216"/>
      <c r="H4" s="216"/>
      <c r="I4" s="216"/>
      <c r="J4" s="216"/>
      <c r="K4" s="216"/>
      <c r="L4" s="216"/>
      <c r="M4" s="216"/>
      <c r="N4" s="216"/>
      <c r="O4" s="216"/>
      <c r="P4" s="216"/>
    </row>
    <row r="5" spans="1:16" ht="16.5" customHeight="1" x14ac:dyDescent="0.2">
      <c r="A5" s="216"/>
      <c r="B5" s="216"/>
      <c r="C5" s="216"/>
      <c r="D5" s="216"/>
      <c r="E5" s="216"/>
      <c r="F5" s="216"/>
      <c r="G5" s="216"/>
      <c r="H5" s="216"/>
      <c r="I5" s="216"/>
      <c r="J5" s="216"/>
      <c r="K5" s="216"/>
      <c r="L5" s="216"/>
      <c r="M5" s="216"/>
      <c r="N5" s="216"/>
      <c r="O5" s="216"/>
      <c r="P5" s="216"/>
    </row>
    <row r="6" spans="1:16" ht="16.5" customHeight="1" x14ac:dyDescent="0.2">
      <c r="A6" s="216"/>
      <c r="B6" s="216"/>
      <c r="C6" s="216"/>
      <c r="D6" s="216"/>
      <c r="E6" s="216"/>
      <c r="F6" s="216"/>
      <c r="G6" s="216"/>
      <c r="H6" s="216"/>
      <c r="I6" s="216"/>
      <c r="J6" s="216"/>
      <c r="K6" s="216"/>
      <c r="L6" s="216"/>
      <c r="M6" s="216"/>
      <c r="N6" s="216"/>
      <c r="O6" s="216"/>
      <c r="P6" s="216"/>
    </row>
    <row r="7" spans="1:16" ht="16.5" customHeight="1" x14ac:dyDescent="0.2">
      <c r="A7" s="216"/>
      <c r="B7" s="216"/>
      <c r="C7" s="216"/>
      <c r="D7" s="216"/>
      <c r="E7" s="216"/>
      <c r="F7" s="216"/>
      <c r="G7" s="216"/>
      <c r="H7" s="216"/>
      <c r="I7" s="216"/>
      <c r="J7" s="216"/>
      <c r="K7" s="216"/>
      <c r="L7" s="216"/>
      <c r="M7" s="216"/>
      <c r="N7" s="216"/>
      <c r="O7" s="216"/>
      <c r="P7" s="216"/>
    </row>
    <row r="8" spans="1:16" ht="16.5" customHeight="1" x14ac:dyDescent="0.2">
      <c r="A8" s="216"/>
      <c r="B8" s="216"/>
      <c r="C8" s="216"/>
      <c r="D8" s="216"/>
      <c r="E8" s="216"/>
      <c r="F8" s="216"/>
      <c r="G8" s="216"/>
      <c r="H8" s="216"/>
      <c r="I8" s="216"/>
      <c r="J8" s="216"/>
      <c r="K8" s="216"/>
      <c r="L8" s="216"/>
      <c r="M8" s="216"/>
      <c r="N8" s="216"/>
      <c r="O8" s="216"/>
      <c r="P8" s="216"/>
    </row>
    <row r="9" spans="1:16" ht="16.5" customHeight="1" x14ac:dyDescent="0.2">
      <c r="A9" s="216"/>
      <c r="B9" s="216"/>
      <c r="C9" s="216"/>
      <c r="D9" s="216"/>
      <c r="E9" s="216"/>
      <c r="F9" s="216"/>
      <c r="G9" s="216"/>
      <c r="H9" s="216"/>
      <c r="I9" s="216"/>
      <c r="J9" s="216"/>
      <c r="K9" s="216"/>
      <c r="L9" s="216"/>
      <c r="M9" s="216"/>
      <c r="N9" s="216"/>
      <c r="O9" s="216"/>
      <c r="P9" s="216"/>
    </row>
    <row r="10" spans="1:16" ht="16.5" customHeight="1" x14ac:dyDescent="0.2">
      <c r="A10" s="216"/>
      <c r="B10" s="216"/>
      <c r="C10" s="216"/>
      <c r="D10" s="216"/>
      <c r="E10" s="216"/>
      <c r="F10" s="216"/>
      <c r="G10" s="216"/>
      <c r="H10" s="216"/>
      <c r="I10" s="216"/>
      <c r="J10" s="216"/>
      <c r="K10" s="216"/>
      <c r="L10" s="216"/>
      <c r="M10" s="216"/>
      <c r="N10" s="216"/>
      <c r="O10" s="216"/>
      <c r="P10" s="216"/>
    </row>
    <row r="11" spans="1:16" ht="16.5" customHeight="1" x14ac:dyDescent="0.2">
      <c r="A11" s="216"/>
      <c r="B11" s="216"/>
      <c r="C11" s="216"/>
      <c r="D11" s="216"/>
      <c r="E11" s="216"/>
      <c r="F11" s="216"/>
      <c r="G11" s="216"/>
      <c r="H11" s="216"/>
      <c r="I11" s="216"/>
      <c r="J11" s="216"/>
      <c r="K11" s="216"/>
      <c r="L11" s="216"/>
      <c r="M11" s="216"/>
      <c r="N11" s="216"/>
      <c r="O11" s="216"/>
      <c r="P11" s="216"/>
    </row>
    <row r="12" spans="1:16" ht="16.5" customHeight="1" x14ac:dyDescent="0.2">
      <c r="A12" s="216"/>
      <c r="B12" s="216"/>
      <c r="C12" s="216"/>
      <c r="D12" s="216"/>
      <c r="E12" s="216"/>
      <c r="F12" s="216"/>
      <c r="G12" s="216"/>
      <c r="H12" s="216"/>
      <c r="I12" s="216"/>
      <c r="J12" s="216"/>
      <c r="K12" s="216"/>
      <c r="L12" s="216"/>
      <c r="M12" s="216"/>
      <c r="N12" s="216"/>
      <c r="O12" s="216"/>
      <c r="P12" s="216"/>
    </row>
    <row r="13" spans="1:16" ht="16.5" customHeight="1" x14ac:dyDescent="0.2">
      <c r="A13" s="216"/>
      <c r="B13" s="216"/>
      <c r="C13" s="216"/>
      <c r="D13" s="216"/>
      <c r="E13" s="216"/>
      <c r="F13" s="216"/>
      <c r="G13" s="216"/>
      <c r="H13" s="216"/>
      <c r="I13" s="216"/>
      <c r="J13" s="216"/>
      <c r="K13" s="216"/>
      <c r="L13" s="216"/>
      <c r="M13" s="216"/>
      <c r="N13" s="216"/>
      <c r="O13" s="216"/>
      <c r="P13" s="216"/>
    </row>
    <row r="14" spans="1:16" ht="16.5" customHeight="1" x14ac:dyDescent="0.2">
      <c r="A14" s="216"/>
      <c r="B14" s="216"/>
      <c r="C14" s="216"/>
      <c r="D14" s="216"/>
      <c r="E14" s="216"/>
      <c r="F14" s="216"/>
      <c r="G14" s="216"/>
      <c r="H14" s="216"/>
      <c r="I14" s="216"/>
      <c r="J14" s="216"/>
      <c r="K14" s="216"/>
      <c r="L14" s="216"/>
      <c r="M14" s="216"/>
      <c r="N14" s="216"/>
      <c r="O14" s="216"/>
      <c r="P14" s="216"/>
    </row>
    <row r="15" spans="1:16" ht="16.5" customHeight="1" x14ac:dyDescent="0.2">
      <c r="A15" s="216"/>
      <c r="B15" s="216"/>
      <c r="C15" s="216"/>
      <c r="D15" s="216"/>
      <c r="E15" s="216"/>
      <c r="F15" s="216"/>
      <c r="G15" s="216"/>
      <c r="H15" s="216"/>
      <c r="I15" s="216"/>
      <c r="J15" s="216"/>
      <c r="K15" s="216"/>
      <c r="L15" s="216"/>
      <c r="M15" s="216"/>
      <c r="N15" s="216"/>
      <c r="O15" s="216"/>
      <c r="P15" s="216"/>
    </row>
    <row r="16" spans="1:16" ht="16.5" customHeight="1" x14ac:dyDescent="0.2">
      <c r="A16" s="216"/>
      <c r="B16" s="216"/>
      <c r="C16" s="216"/>
      <c r="D16" s="216"/>
      <c r="E16" s="216"/>
      <c r="F16" s="216"/>
      <c r="G16" s="216"/>
      <c r="H16" s="216"/>
      <c r="I16" s="216"/>
      <c r="J16" s="216"/>
      <c r="K16" s="216"/>
      <c r="L16" s="216"/>
      <c r="M16" s="216"/>
      <c r="N16" s="216"/>
      <c r="O16" s="216"/>
      <c r="P16" s="216"/>
    </row>
    <row r="17" spans="1:16" ht="16.5" customHeight="1" x14ac:dyDescent="0.2">
      <c r="A17" s="216"/>
      <c r="B17" s="216"/>
      <c r="C17" s="216"/>
      <c r="D17" s="216"/>
      <c r="E17" s="216"/>
      <c r="F17" s="216"/>
      <c r="G17" s="216"/>
      <c r="H17" s="216"/>
      <c r="I17" s="216"/>
      <c r="J17" s="216"/>
      <c r="K17" s="216"/>
      <c r="L17" s="216"/>
      <c r="M17" s="216"/>
      <c r="N17" s="216"/>
      <c r="O17" s="216"/>
      <c r="P17" s="216"/>
    </row>
    <row r="18" spans="1:16" ht="16.5" customHeight="1" x14ac:dyDescent="0.2">
      <c r="A18" s="216"/>
      <c r="B18" s="216"/>
      <c r="C18" s="216"/>
      <c r="D18" s="216"/>
      <c r="E18" s="216"/>
      <c r="F18" s="216"/>
      <c r="G18" s="216"/>
      <c r="H18" s="216"/>
      <c r="I18" s="216"/>
      <c r="J18" s="216"/>
      <c r="K18" s="216"/>
      <c r="L18" s="216"/>
      <c r="M18" s="216"/>
      <c r="N18" s="216"/>
      <c r="O18" s="216"/>
      <c r="P18" s="216"/>
    </row>
    <row r="19" spans="1:16" ht="16.5" customHeight="1" x14ac:dyDescent="0.2">
      <c r="A19" s="216"/>
      <c r="B19" s="216"/>
      <c r="C19" s="216"/>
      <c r="D19" s="216"/>
      <c r="E19" s="216"/>
      <c r="F19" s="216"/>
      <c r="G19" s="216"/>
      <c r="H19" s="216"/>
      <c r="I19" s="216"/>
      <c r="J19" s="216"/>
      <c r="K19" s="216"/>
      <c r="L19" s="216"/>
      <c r="M19" s="216"/>
      <c r="N19" s="216"/>
      <c r="O19" s="216"/>
      <c r="P19" s="216"/>
    </row>
    <row r="20" spans="1:16" ht="16.5" customHeight="1" x14ac:dyDescent="0.2">
      <c r="A20" s="216"/>
      <c r="B20" s="216"/>
      <c r="C20" s="216"/>
      <c r="D20" s="216"/>
      <c r="E20" s="216"/>
      <c r="F20" s="216"/>
      <c r="G20" s="216"/>
      <c r="H20" s="216"/>
      <c r="I20" s="216"/>
      <c r="J20" s="216"/>
      <c r="K20" s="216"/>
      <c r="L20" s="216"/>
      <c r="M20" s="216"/>
      <c r="N20" s="216"/>
      <c r="O20" s="216"/>
      <c r="P20" s="216"/>
    </row>
    <row r="21" spans="1:16" ht="16.5" customHeight="1" x14ac:dyDescent="0.2">
      <c r="A21" s="216"/>
      <c r="B21" s="216"/>
      <c r="C21" s="216"/>
      <c r="D21" s="216"/>
      <c r="E21" s="216"/>
      <c r="F21" s="216"/>
      <c r="G21" s="216"/>
      <c r="H21" s="216"/>
      <c r="I21" s="216"/>
      <c r="J21" s="216"/>
      <c r="K21" s="216"/>
      <c r="L21" s="216"/>
      <c r="M21" s="216"/>
      <c r="N21" s="216"/>
      <c r="O21" s="216"/>
      <c r="P21" s="216"/>
    </row>
    <row r="22" spans="1:16" ht="16.5" customHeight="1" x14ac:dyDescent="0.2">
      <c r="A22" s="216"/>
      <c r="B22" s="216"/>
      <c r="C22" s="216"/>
      <c r="D22" s="216"/>
      <c r="E22" s="216"/>
      <c r="F22" s="216"/>
      <c r="G22" s="216"/>
      <c r="H22" s="216"/>
      <c r="I22" s="216"/>
      <c r="J22" s="216"/>
      <c r="K22" s="216"/>
      <c r="L22" s="216"/>
      <c r="M22" s="216"/>
      <c r="N22" s="216"/>
      <c r="O22" s="216"/>
      <c r="P22" s="216"/>
    </row>
    <row r="23" spans="1:16" ht="16.5" customHeight="1" x14ac:dyDescent="0.2">
      <c r="A23" s="216"/>
      <c r="B23" s="216"/>
      <c r="C23" s="216"/>
      <c r="D23" s="216"/>
      <c r="E23" s="216"/>
      <c r="F23" s="216"/>
      <c r="G23" s="216"/>
      <c r="H23" s="216"/>
      <c r="I23" s="216"/>
      <c r="J23" s="216"/>
      <c r="K23" s="216"/>
      <c r="L23" s="216"/>
      <c r="M23" s="216"/>
      <c r="N23" s="216"/>
      <c r="O23" s="216"/>
      <c r="P23" s="216"/>
    </row>
    <row r="24" spans="1:16" ht="16.5" customHeight="1" x14ac:dyDescent="0.2">
      <c r="A24" s="216"/>
      <c r="B24" s="216"/>
      <c r="C24" s="216"/>
      <c r="D24" s="216"/>
      <c r="E24" s="216"/>
      <c r="F24" s="216"/>
      <c r="G24" s="216"/>
      <c r="H24" s="216"/>
      <c r="I24" s="216"/>
      <c r="J24" s="216"/>
      <c r="K24" s="216"/>
      <c r="L24" s="216"/>
      <c r="M24" s="216"/>
      <c r="N24" s="216"/>
      <c r="O24" s="216"/>
      <c r="P24" s="216"/>
    </row>
    <row r="25" spans="1:16" ht="16.5" customHeight="1" x14ac:dyDescent="0.2">
      <c r="A25" s="216"/>
      <c r="B25" s="216"/>
      <c r="C25" s="216"/>
      <c r="D25" s="216"/>
      <c r="E25" s="216"/>
      <c r="F25" s="216"/>
      <c r="G25" s="216"/>
      <c r="H25" s="216"/>
      <c r="I25" s="216"/>
      <c r="J25" s="216"/>
      <c r="K25" s="216"/>
      <c r="L25" s="216"/>
      <c r="M25" s="216"/>
      <c r="N25" s="216"/>
      <c r="O25" s="216"/>
      <c r="P25" s="216"/>
    </row>
    <row r="26" spans="1:16" ht="16.5" customHeight="1" x14ac:dyDescent="0.2">
      <c r="A26" s="216"/>
      <c r="B26" s="216"/>
      <c r="C26" s="216"/>
      <c r="D26" s="216"/>
      <c r="E26" s="216"/>
      <c r="F26" s="216"/>
      <c r="G26" s="216"/>
      <c r="H26" s="216"/>
      <c r="I26" s="216"/>
      <c r="J26" s="216"/>
      <c r="K26" s="216"/>
      <c r="L26" s="216"/>
      <c r="M26" s="216"/>
      <c r="N26" s="216"/>
      <c r="O26" s="216"/>
      <c r="P26" s="216"/>
    </row>
    <row r="27" spans="1:16" ht="16.5" customHeight="1" x14ac:dyDescent="0.2">
      <c r="A27" s="216"/>
      <c r="B27" s="216"/>
      <c r="C27" s="216"/>
      <c r="D27" s="216"/>
      <c r="E27" s="216"/>
      <c r="F27" s="216"/>
      <c r="G27" s="216"/>
      <c r="H27" s="216"/>
      <c r="I27" s="216"/>
      <c r="J27" s="216"/>
      <c r="K27" s="216"/>
      <c r="L27" s="216"/>
      <c r="M27" s="216"/>
      <c r="N27" s="216"/>
      <c r="O27" s="216"/>
      <c r="P27" s="216"/>
    </row>
    <row r="28" spans="1:16" ht="16.5" customHeight="1" x14ac:dyDescent="0.2">
      <c r="A28" s="216"/>
      <c r="B28" s="216"/>
      <c r="C28" s="216"/>
      <c r="D28" s="216"/>
      <c r="E28" s="216"/>
      <c r="F28" s="216"/>
      <c r="G28" s="216"/>
      <c r="H28" s="216"/>
      <c r="I28" s="216"/>
      <c r="J28" s="216"/>
      <c r="K28" s="216"/>
      <c r="L28" s="216"/>
      <c r="M28" s="216"/>
      <c r="N28" s="216"/>
      <c r="O28" s="216"/>
      <c r="P28" s="216"/>
    </row>
    <row r="29" spans="1:16" ht="16.5" customHeight="1" x14ac:dyDescent="0.2">
      <c r="A29" s="216"/>
      <c r="B29" s="216"/>
      <c r="C29" s="216"/>
      <c r="D29" s="216"/>
      <c r="E29" s="216"/>
      <c r="F29" s="216"/>
      <c r="G29" s="216"/>
      <c r="H29" s="216"/>
      <c r="I29" s="216"/>
      <c r="J29" s="216"/>
      <c r="K29" s="216"/>
      <c r="L29" s="216"/>
      <c r="M29" s="216"/>
      <c r="N29" s="216"/>
      <c r="O29" s="216"/>
      <c r="P29" s="216"/>
    </row>
    <row r="30" spans="1:16" ht="16.5" customHeight="1" x14ac:dyDescent="0.2">
      <c r="A30" s="216"/>
      <c r="B30" s="216"/>
      <c r="C30" s="216"/>
      <c r="D30" s="216"/>
      <c r="E30" s="216"/>
      <c r="F30" s="216"/>
      <c r="G30" s="216"/>
      <c r="H30" s="216"/>
      <c r="I30" s="216"/>
      <c r="J30" s="216"/>
      <c r="K30" s="216"/>
      <c r="L30" s="216"/>
      <c r="M30" s="216"/>
      <c r="N30" s="216"/>
      <c r="O30" s="216"/>
      <c r="P30" s="216"/>
    </row>
    <row r="31" spans="1:16" ht="16.5" customHeight="1" x14ac:dyDescent="0.2">
      <c r="A31" s="216"/>
      <c r="B31" s="216"/>
      <c r="C31" s="216"/>
      <c r="D31" s="216"/>
      <c r="E31" s="216"/>
      <c r="F31" s="216"/>
      <c r="G31" s="216"/>
      <c r="H31" s="216"/>
      <c r="I31" s="216"/>
      <c r="J31" s="216"/>
      <c r="K31" s="216"/>
      <c r="L31" s="216"/>
      <c r="M31" s="216"/>
      <c r="N31" s="216"/>
      <c r="O31" s="216"/>
      <c r="P31" s="216"/>
    </row>
    <row r="32" spans="1:16" ht="31.5" customHeight="1" thickBot="1" x14ac:dyDescent="0.25">
      <c r="A32" s="216"/>
      <c r="B32" s="216"/>
      <c r="C32" s="216"/>
      <c r="D32" s="216"/>
      <c r="E32" s="216"/>
      <c r="F32" s="216"/>
      <c r="G32" s="216"/>
      <c r="H32" s="216"/>
      <c r="I32" s="216"/>
      <c r="J32" s="218" t="s">
        <v>487</v>
      </c>
      <c r="K32" s="216"/>
      <c r="L32" s="216"/>
      <c r="M32" s="216"/>
      <c r="N32" s="216"/>
      <c r="O32" s="216"/>
      <c r="P32" s="216"/>
    </row>
    <row r="33" spans="1:16" ht="39" customHeight="1" thickBot="1" x14ac:dyDescent="0.3">
      <c r="A33" s="216"/>
      <c r="B33" s="219" t="s">
        <v>496</v>
      </c>
      <c r="C33" s="220"/>
      <c r="D33" s="220"/>
      <c r="E33" s="221" t="s">
        <v>488</v>
      </c>
      <c r="F33" s="222" t="s">
        <v>3</v>
      </c>
      <c r="G33" s="223" t="s">
        <v>4</v>
      </c>
      <c r="H33" s="223" t="s">
        <v>5</v>
      </c>
      <c r="I33" s="223" t="s">
        <v>6</v>
      </c>
      <c r="J33" s="224" t="s">
        <v>7</v>
      </c>
      <c r="K33" s="216"/>
      <c r="L33" s="216"/>
      <c r="M33" s="216"/>
      <c r="N33" s="216"/>
      <c r="O33" s="216"/>
      <c r="P33" s="216"/>
    </row>
    <row r="34" spans="1:16" ht="39" customHeight="1" x14ac:dyDescent="0.2">
      <c r="A34" s="216"/>
      <c r="B34" s="225"/>
      <c r="C34" s="1120" t="s">
        <v>497</v>
      </c>
      <c r="D34" s="1120"/>
      <c r="E34" s="1121"/>
      <c r="F34" s="226">
        <v>11.45</v>
      </c>
      <c r="G34" s="227">
        <v>12.07</v>
      </c>
      <c r="H34" s="227">
        <v>12.6</v>
      </c>
      <c r="I34" s="227">
        <v>13.06</v>
      </c>
      <c r="J34" s="228">
        <v>10.93</v>
      </c>
      <c r="K34" s="216"/>
      <c r="L34" s="216"/>
      <c r="M34" s="216"/>
      <c r="N34" s="216"/>
      <c r="O34" s="216"/>
      <c r="P34" s="216"/>
    </row>
    <row r="35" spans="1:16" ht="39" customHeight="1" x14ac:dyDescent="0.2">
      <c r="A35" s="216"/>
      <c r="B35" s="229"/>
      <c r="C35" s="1116" t="s">
        <v>498</v>
      </c>
      <c r="D35" s="1116"/>
      <c r="E35" s="1117"/>
      <c r="F35" s="230">
        <v>4.66</v>
      </c>
      <c r="G35" s="231">
        <v>5.0199999999999996</v>
      </c>
      <c r="H35" s="231">
        <v>1.55</v>
      </c>
      <c r="I35" s="231">
        <v>1.35</v>
      </c>
      <c r="J35" s="232">
        <v>8.42</v>
      </c>
      <c r="K35" s="216"/>
      <c r="L35" s="216"/>
      <c r="M35" s="216"/>
      <c r="N35" s="216"/>
      <c r="O35" s="216"/>
      <c r="P35" s="216"/>
    </row>
    <row r="36" spans="1:16" ht="39" customHeight="1" x14ac:dyDescent="0.2">
      <c r="A36" s="216"/>
      <c r="B36" s="229"/>
      <c r="C36" s="1116" t="s">
        <v>499</v>
      </c>
      <c r="D36" s="1116"/>
      <c r="E36" s="1117"/>
      <c r="F36" s="230">
        <v>2.42</v>
      </c>
      <c r="G36" s="231">
        <v>2.76</v>
      </c>
      <c r="H36" s="231">
        <v>2.52</v>
      </c>
      <c r="I36" s="231">
        <v>2.56</v>
      </c>
      <c r="J36" s="232">
        <v>2.84</v>
      </c>
      <c r="K36" s="216"/>
      <c r="L36" s="216"/>
      <c r="M36" s="216"/>
      <c r="N36" s="216"/>
      <c r="O36" s="216"/>
      <c r="P36" s="216"/>
    </row>
    <row r="37" spans="1:16" ht="39" customHeight="1" x14ac:dyDescent="0.2">
      <c r="A37" s="216"/>
      <c r="B37" s="229"/>
      <c r="C37" s="1116" t="s">
        <v>500</v>
      </c>
      <c r="D37" s="1116"/>
      <c r="E37" s="1117"/>
      <c r="F37" s="230">
        <v>0.47</v>
      </c>
      <c r="G37" s="231">
        <v>0.7</v>
      </c>
      <c r="H37" s="231">
        <v>0.19</v>
      </c>
      <c r="I37" s="231">
        <v>0.53</v>
      </c>
      <c r="J37" s="232">
        <v>0.99</v>
      </c>
      <c r="K37" s="216"/>
      <c r="L37" s="216"/>
      <c r="M37" s="216"/>
      <c r="N37" s="216"/>
      <c r="O37" s="216"/>
      <c r="P37" s="216"/>
    </row>
    <row r="38" spans="1:16" ht="39" customHeight="1" x14ac:dyDescent="0.2">
      <c r="A38" s="216"/>
      <c r="B38" s="229"/>
      <c r="C38" s="1116" t="s">
        <v>501</v>
      </c>
      <c r="D38" s="1116"/>
      <c r="E38" s="1117"/>
      <c r="F38" s="230" t="s">
        <v>449</v>
      </c>
      <c r="G38" s="231" t="s">
        <v>449</v>
      </c>
      <c r="H38" s="231" t="s">
        <v>449</v>
      </c>
      <c r="I38" s="231">
        <v>0.67</v>
      </c>
      <c r="J38" s="232">
        <v>0.8</v>
      </c>
      <c r="K38" s="216"/>
      <c r="L38" s="216"/>
      <c r="M38" s="216"/>
      <c r="N38" s="216"/>
      <c r="O38" s="216"/>
      <c r="P38" s="216"/>
    </row>
    <row r="39" spans="1:16" ht="39" customHeight="1" x14ac:dyDescent="0.2">
      <c r="A39" s="216"/>
      <c r="B39" s="229"/>
      <c r="C39" s="1116" t="s">
        <v>502</v>
      </c>
      <c r="D39" s="1116"/>
      <c r="E39" s="1117"/>
      <c r="F39" s="230">
        <v>3.31</v>
      </c>
      <c r="G39" s="231">
        <v>0.4</v>
      </c>
      <c r="H39" s="231">
        <v>0.56999999999999995</v>
      </c>
      <c r="I39" s="231">
        <v>0.55000000000000004</v>
      </c>
      <c r="J39" s="232">
        <v>0.33</v>
      </c>
      <c r="K39" s="216"/>
      <c r="L39" s="216"/>
      <c r="M39" s="216"/>
      <c r="N39" s="216"/>
      <c r="O39" s="216"/>
      <c r="P39" s="216"/>
    </row>
    <row r="40" spans="1:16" ht="39" customHeight="1" x14ac:dyDescent="0.2">
      <c r="A40" s="216"/>
      <c r="B40" s="229"/>
      <c r="C40" s="1116" t="s">
        <v>503</v>
      </c>
      <c r="D40" s="1116"/>
      <c r="E40" s="1117"/>
      <c r="F40" s="230">
        <v>0.09</v>
      </c>
      <c r="G40" s="231">
        <v>0.1</v>
      </c>
      <c r="H40" s="231">
        <v>0.12</v>
      </c>
      <c r="I40" s="231">
        <v>0.08</v>
      </c>
      <c r="J40" s="232">
        <v>0.09</v>
      </c>
      <c r="K40" s="216"/>
      <c r="L40" s="216"/>
      <c r="M40" s="216"/>
      <c r="N40" s="216"/>
      <c r="O40" s="216"/>
      <c r="P40" s="216"/>
    </row>
    <row r="41" spans="1:16" ht="39" customHeight="1" x14ac:dyDescent="0.2">
      <c r="A41" s="216"/>
      <c r="B41" s="229"/>
      <c r="C41" s="1116" t="s">
        <v>504</v>
      </c>
      <c r="D41" s="1116"/>
      <c r="E41" s="1117"/>
      <c r="F41" s="230">
        <v>0.01</v>
      </c>
      <c r="G41" s="231">
        <v>0.03</v>
      </c>
      <c r="H41" s="231">
        <v>0.04</v>
      </c>
      <c r="I41" s="231">
        <v>0.01</v>
      </c>
      <c r="J41" s="232">
        <v>0.01</v>
      </c>
      <c r="K41" s="216"/>
      <c r="L41" s="216"/>
      <c r="M41" s="216"/>
      <c r="N41" s="216"/>
      <c r="O41" s="216"/>
      <c r="P41" s="216"/>
    </row>
    <row r="42" spans="1:16" ht="39" customHeight="1" x14ac:dyDescent="0.2">
      <c r="A42" s="216"/>
      <c r="B42" s="233"/>
      <c r="C42" s="1116" t="s">
        <v>505</v>
      </c>
      <c r="D42" s="1116"/>
      <c r="E42" s="1117"/>
      <c r="F42" s="230" t="s">
        <v>449</v>
      </c>
      <c r="G42" s="231" t="s">
        <v>449</v>
      </c>
      <c r="H42" s="231" t="s">
        <v>449</v>
      </c>
      <c r="I42" s="231" t="s">
        <v>449</v>
      </c>
      <c r="J42" s="232" t="s">
        <v>449</v>
      </c>
      <c r="K42" s="216"/>
      <c r="L42" s="216"/>
      <c r="M42" s="216"/>
      <c r="N42" s="216"/>
      <c r="O42" s="216"/>
      <c r="P42" s="216"/>
    </row>
    <row r="43" spans="1:16" ht="39" customHeight="1" thickBot="1" x14ac:dyDescent="0.25">
      <c r="A43" s="216"/>
      <c r="B43" s="234"/>
      <c r="C43" s="1118" t="s">
        <v>506</v>
      </c>
      <c r="D43" s="1118"/>
      <c r="E43" s="1119"/>
      <c r="F43" s="235">
        <v>0.09</v>
      </c>
      <c r="G43" s="236">
        <v>0.09</v>
      </c>
      <c r="H43" s="236">
        <v>0.42</v>
      </c>
      <c r="I43" s="236">
        <v>0.02</v>
      </c>
      <c r="J43" s="237">
        <v>0.02</v>
      </c>
      <c r="K43" s="216"/>
      <c r="L43" s="216"/>
      <c r="M43" s="216"/>
      <c r="N43" s="216"/>
      <c r="O43" s="216"/>
      <c r="P43" s="216"/>
    </row>
    <row r="44" spans="1:16" ht="39" customHeight="1" x14ac:dyDescent="0.2">
      <c r="A44" s="216"/>
      <c r="B44" s="238" t="s">
        <v>507</v>
      </c>
      <c r="C44" s="239"/>
      <c r="D44" s="239"/>
      <c r="E44" s="239"/>
      <c r="F44" s="216"/>
      <c r="G44" s="216"/>
      <c r="H44" s="216"/>
      <c r="I44" s="216"/>
      <c r="J44" s="216"/>
      <c r="K44" s="216"/>
      <c r="L44" s="216"/>
      <c r="M44" s="216"/>
      <c r="N44" s="216"/>
      <c r="O44" s="216"/>
      <c r="P44" s="216"/>
    </row>
    <row r="45" spans="1:16" ht="16.5" x14ac:dyDescent="0.2">
      <c r="A45" s="216"/>
      <c r="B45" s="216"/>
      <c r="C45" s="216"/>
      <c r="D45" s="216"/>
      <c r="E45" s="216"/>
      <c r="F45" s="216"/>
      <c r="G45" s="216"/>
      <c r="H45" s="216"/>
      <c r="I45" s="216"/>
      <c r="J45" s="216"/>
      <c r="K45" s="216"/>
      <c r="L45" s="216"/>
      <c r="M45" s="216"/>
      <c r="N45" s="216"/>
      <c r="O45" s="216"/>
      <c r="P45" s="216"/>
    </row>
  </sheetData>
  <sheetProtection algorithmName="SHA-512" hashValue="Vo+wDwitIEWzibyy3Exe7nSMsSvVYez+HtN1N1vBFQWnHGQaz4D4dI3IUHC/wzcA3+W82A/UQXnBdjpUNnY4lg==" saltValue="0Z94lyGyC4SKhKXw2+kD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E7D02-2681-4FB9-AF79-06FA52D0BEED}">
  <sheetPr>
    <pageSetUpPr fitToPage="1"/>
  </sheetPr>
  <dimension ref="A1:U62"/>
  <sheetViews>
    <sheetView showGridLines="0" zoomScale="70" zoomScaleNormal="70" zoomScaleSheetLayoutView="55" workbookViewId="0">
      <selection activeCell="N56" sqref="N56"/>
    </sheetView>
  </sheetViews>
  <sheetFormatPr defaultColWidth="0" defaultRowHeight="12.65" customHeight="1" zeroHeight="1" x14ac:dyDescent="0.2"/>
  <cols>
    <col min="1" max="1" width="6.6328125" style="241" customWidth="1"/>
    <col min="2" max="3" width="10.90625" style="241" customWidth="1"/>
    <col min="4" max="4" width="10" style="241" customWidth="1"/>
    <col min="5" max="10" width="11" style="241" customWidth="1"/>
    <col min="11" max="15" width="13.08984375" style="241" customWidth="1"/>
    <col min="16" max="21" width="11.453125" style="241" customWidth="1"/>
    <col min="22" max="16384" width="0" style="241" hidden="1"/>
  </cols>
  <sheetData>
    <row r="1" spans="1:21" ht="13.5" customHeight="1" x14ac:dyDescent="0.2">
      <c r="A1" s="240"/>
      <c r="B1" s="240"/>
      <c r="C1" s="240"/>
      <c r="D1" s="240"/>
      <c r="E1" s="240"/>
      <c r="F1" s="240"/>
      <c r="G1" s="240"/>
      <c r="H1" s="240"/>
      <c r="I1" s="240"/>
      <c r="J1" s="240"/>
      <c r="K1" s="240"/>
      <c r="L1" s="240"/>
      <c r="M1" s="240"/>
      <c r="N1" s="240"/>
      <c r="O1" s="240"/>
      <c r="P1" s="240"/>
      <c r="Q1" s="240"/>
      <c r="R1" s="240"/>
      <c r="S1" s="240"/>
      <c r="T1" s="240"/>
      <c r="U1" s="240"/>
    </row>
    <row r="2" spans="1:21" ht="13.5" customHeight="1" x14ac:dyDescent="0.2">
      <c r="A2" s="240"/>
      <c r="B2" s="240"/>
      <c r="C2" s="240"/>
      <c r="D2" s="240"/>
      <c r="E2" s="240"/>
      <c r="F2" s="240"/>
      <c r="G2" s="240"/>
      <c r="H2" s="240"/>
      <c r="I2" s="240"/>
      <c r="J2" s="240"/>
      <c r="K2" s="240"/>
      <c r="L2" s="240"/>
      <c r="M2" s="240"/>
      <c r="N2" s="240"/>
      <c r="O2" s="240"/>
      <c r="P2" s="240"/>
      <c r="Q2" s="240"/>
      <c r="R2" s="240"/>
      <c r="S2" s="240"/>
      <c r="T2" s="240"/>
      <c r="U2" s="240"/>
    </row>
    <row r="3" spans="1:21" ht="13.5" customHeight="1" x14ac:dyDescent="0.2">
      <c r="A3" s="240"/>
      <c r="B3" s="240"/>
      <c r="C3" s="240"/>
      <c r="D3" s="240"/>
      <c r="E3" s="240"/>
      <c r="F3" s="240"/>
      <c r="G3" s="240"/>
      <c r="H3" s="240"/>
      <c r="I3" s="240"/>
      <c r="J3" s="240"/>
      <c r="K3" s="240"/>
      <c r="L3" s="240"/>
      <c r="M3" s="240"/>
      <c r="N3" s="240"/>
      <c r="O3" s="240"/>
      <c r="P3" s="240"/>
      <c r="Q3" s="240"/>
      <c r="R3" s="240"/>
      <c r="S3" s="240"/>
      <c r="T3" s="240"/>
      <c r="U3" s="240"/>
    </row>
    <row r="4" spans="1:21" ht="13.5" customHeight="1" x14ac:dyDescent="0.2">
      <c r="A4" s="240"/>
      <c r="B4" s="240"/>
      <c r="C4" s="240"/>
      <c r="D4" s="240"/>
      <c r="E4" s="240"/>
      <c r="F4" s="240"/>
      <c r="G4" s="240"/>
      <c r="H4" s="240"/>
      <c r="I4" s="240"/>
      <c r="J4" s="240"/>
      <c r="K4" s="240"/>
      <c r="L4" s="240"/>
      <c r="M4" s="240"/>
      <c r="N4" s="240"/>
      <c r="O4" s="240"/>
      <c r="P4" s="240"/>
      <c r="Q4" s="240"/>
      <c r="R4" s="240"/>
      <c r="S4" s="240"/>
      <c r="T4" s="240"/>
      <c r="U4" s="240"/>
    </row>
    <row r="5" spans="1:21" ht="13.5" customHeight="1" x14ac:dyDescent="0.2">
      <c r="A5" s="240"/>
      <c r="B5" s="240"/>
      <c r="C5" s="240"/>
      <c r="D5" s="240"/>
      <c r="E5" s="240"/>
      <c r="F5" s="240"/>
      <c r="G5" s="240"/>
      <c r="H5" s="240"/>
      <c r="I5" s="240"/>
      <c r="J5" s="240"/>
      <c r="K5" s="240"/>
      <c r="L5" s="240"/>
      <c r="M5" s="240"/>
      <c r="N5" s="240"/>
      <c r="O5" s="240"/>
      <c r="P5" s="240"/>
      <c r="Q5" s="240"/>
      <c r="R5" s="240"/>
      <c r="S5" s="240"/>
      <c r="T5" s="240"/>
      <c r="U5" s="240"/>
    </row>
    <row r="6" spans="1:21" ht="13.5" customHeight="1" x14ac:dyDescent="0.2">
      <c r="A6" s="240"/>
      <c r="B6" s="240"/>
      <c r="C6" s="240"/>
      <c r="D6" s="240"/>
      <c r="E6" s="240"/>
      <c r="F6" s="240"/>
      <c r="G6" s="240"/>
      <c r="H6" s="240"/>
      <c r="I6" s="240"/>
      <c r="J6" s="240"/>
      <c r="K6" s="240"/>
      <c r="L6" s="240"/>
      <c r="M6" s="240"/>
      <c r="N6" s="240"/>
      <c r="O6" s="240"/>
      <c r="P6" s="240"/>
      <c r="Q6" s="240"/>
      <c r="R6" s="240"/>
      <c r="S6" s="240"/>
      <c r="T6" s="240"/>
      <c r="U6" s="240"/>
    </row>
    <row r="7" spans="1:21" ht="13.5" customHeight="1" x14ac:dyDescent="0.2">
      <c r="A7" s="240"/>
      <c r="B7" s="240"/>
      <c r="C7" s="240"/>
      <c r="D7" s="240"/>
      <c r="E7" s="240"/>
      <c r="F7" s="240"/>
      <c r="G7" s="240"/>
      <c r="H7" s="240"/>
      <c r="I7" s="240"/>
      <c r="J7" s="240"/>
      <c r="K7" s="240"/>
      <c r="L7" s="240"/>
      <c r="M7" s="240"/>
      <c r="N7" s="240"/>
      <c r="O7" s="240"/>
      <c r="P7" s="240"/>
      <c r="Q7" s="240"/>
      <c r="R7" s="240"/>
      <c r="S7" s="240"/>
      <c r="T7" s="240"/>
      <c r="U7" s="240"/>
    </row>
    <row r="8" spans="1:21" ht="13.5" customHeight="1" x14ac:dyDescent="0.2">
      <c r="A8" s="240"/>
      <c r="B8" s="240"/>
      <c r="C8" s="240"/>
      <c r="D8" s="240"/>
      <c r="E8" s="240"/>
      <c r="F8" s="240"/>
      <c r="G8" s="240"/>
      <c r="H8" s="240"/>
      <c r="I8" s="240"/>
      <c r="J8" s="240"/>
      <c r="K8" s="240"/>
      <c r="L8" s="240"/>
      <c r="M8" s="240"/>
      <c r="N8" s="240"/>
      <c r="O8" s="240"/>
      <c r="P8" s="240"/>
      <c r="Q8" s="240"/>
      <c r="R8" s="240"/>
      <c r="S8" s="240"/>
      <c r="T8" s="240"/>
      <c r="U8" s="240"/>
    </row>
    <row r="9" spans="1:21" ht="13.5" customHeight="1" x14ac:dyDescent="0.2">
      <c r="A9" s="240"/>
      <c r="B9" s="240"/>
      <c r="C9" s="240"/>
      <c r="D9" s="240"/>
      <c r="E9" s="240"/>
      <c r="F9" s="240"/>
      <c r="G9" s="240"/>
      <c r="H9" s="240"/>
      <c r="I9" s="240"/>
      <c r="J9" s="240"/>
      <c r="K9" s="240"/>
      <c r="L9" s="240"/>
      <c r="M9" s="240"/>
      <c r="N9" s="240"/>
      <c r="O9" s="240"/>
      <c r="P9" s="240"/>
      <c r="Q9" s="240"/>
      <c r="R9" s="240"/>
      <c r="S9" s="240"/>
      <c r="T9" s="240"/>
      <c r="U9" s="240"/>
    </row>
    <row r="10" spans="1:21" ht="13.5" customHeight="1" x14ac:dyDescent="0.2">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x14ac:dyDescent="0.2">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x14ac:dyDescent="0.2">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x14ac:dyDescent="0.2">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x14ac:dyDescent="0.2">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x14ac:dyDescent="0.2">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x14ac:dyDescent="0.2">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x14ac:dyDescent="0.2">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x14ac:dyDescent="0.2">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x14ac:dyDescent="0.2">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x14ac:dyDescent="0.2">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x14ac:dyDescent="0.2">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x14ac:dyDescent="0.2">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x14ac:dyDescent="0.2">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x14ac:dyDescent="0.2">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x14ac:dyDescent="0.2">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x14ac:dyDescent="0.2">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x14ac:dyDescent="0.2">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x14ac:dyDescent="0.2">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x14ac:dyDescent="0.2">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x14ac:dyDescent="0.2">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x14ac:dyDescent="0.2">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x14ac:dyDescent="0.2">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x14ac:dyDescent="0.2">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x14ac:dyDescent="0.2">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x14ac:dyDescent="0.2">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x14ac:dyDescent="0.2">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x14ac:dyDescent="0.2">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x14ac:dyDescent="0.2">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x14ac:dyDescent="0.2">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x14ac:dyDescent="0.2">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x14ac:dyDescent="0.2">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x14ac:dyDescent="0.2">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x14ac:dyDescent="0.25">
      <c r="A43" s="240"/>
      <c r="B43" s="240"/>
      <c r="C43" s="240"/>
      <c r="D43" s="240"/>
      <c r="E43" s="240"/>
      <c r="F43" s="240"/>
      <c r="G43" s="240"/>
      <c r="H43" s="240"/>
      <c r="I43" s="240"/>
      <c r="J43" s="240"/>
      <c r="K43" s="240"/>
      <c r="L43" s="240"/>
      <c r="M43" s="240"/>
      <c r="N43" s="240"/>
      <c r="O43" s="242" t="s">
        <v>508</v>
      </c>
      <c r="P43" s="240"/>
      <c r="Q43" s="240"/>
      <c r="R43" s="240"/>
      <c r="S43" s="240"/>
      <c r="T43" s="240"/>
      <c r="U43" s="240"/>
    </row>
    <row r="44" spans="1:21" ht="30.75" customHeight="1" thickBot="1" x14ac:dyDescent="0.3">
      <c r="A44" s="240"/>
      <c r="B44" s="243" t="s">
        <v>509</v>
      </c>
      <c r="C44" s="244"/>
      <c r="D44" s="244"/>
      <c r="E44" s="245"/>
      <c r="F44" s="245"/>
      <c r="G44" s="245"/>
      <c r="H44" s="245"/>
      <c r="I44" s="245"/>
      <c r="J44" s="246" t="s">
        <v>488</v>
      </c>
      <c r="K44" s="247" t="s">
        <v>3</v>
      </c>
      <c r="L44" s="248" t="s">
        <v>4</v>
      </c>
      <c r="M44" s="248" t="s">
        <v>5</v>
      </c>
      <c r="N44" s="248" t="s">
        <v>6</v>
      </c>
      <c r="O44" s="249" t="s">
        <v>7</v>
      </c>
      <c r="P44" s="240"/>
      <c r="Q44" s="240"/>
      <c r="R44" s="240"/>
      <c r="S44" s="240"/>
      <c r="T44" s="240"/>
      <c r="U44" s="240"/>
    </row>
    <row r="45" spans="1:21" ht="30.75" customHeight="1" x14ac:dyDescent="0.2">
      <c r="A45" s="240"/>
      <c r="B45" s="1122" t="s">
        <v>510</v>
      </c>
      <c r="C45" s="1123"/>
      <c r="D45" s="250"/>
      <c r="E45" s="1128" t="s">
        <v>511</v>
      </c>
      <c r="F45" s="1128"/>
      <c r="G45" s="1128"/>
      <c r="H45" s="1128"/>
      <c r="I45" s="1128"/>
      <c r="J45" s="1129"/>
      <c r="K45" s="251">
        <v>3168</v>
      </c>
      <c r="L45" s="252">
        <v>2998</v>
      </c>
      <c r="M45" s="252">
        <v>2675</v>
      </c>
      <c r="N45" s="252">
        <v>2470</v>
      </c>
      <c r="O45" s="253">
        <v>2393</v>
      </c>
      <c r="P45" s="240"/>
      <c r="Q45" s="240"/>
      <c r="R45" s="240"/>
      <c r="S45" s="240"/>
      <c r="T45" s="240"/>
      <c r="U45" s="240"/>
    </row>
    <row r="46" spans="1:21" ht="30.75" customHeight="1" x14ac:dyDescent="0.2">
      <c r="A46" s="240"/>
      <c r="B46" s="1124"/>
      <c r="C46" s="1125"/>
      <c r="D46" s="254"/>
      <c r="E46" s="1130" t="s">
        <v>512</v>
      </c>
      <c r="F46" s="1130"/>
      <c r="G46" s="1130"/>
      <c r="H46" s="1130"/>
      <c r="I46" s="1130"/>
      <c r="J46" s="1131"/>
      <c r="K46" s="255" t="s">
        <v>449</v>
      </c>
      <c r="L46" s="256" t="s">
        <v>449</v>
      </c>
      <c r="M46" s="256" t="s">
        <v>449</v>
      </c>
      <c r="N46" s="256" t="s">
        <v>449</v>
      </c>
      <c r="O46" s="257" t="s">
        <v>449</v>
      </c>
      <c r="P46" s="240"/>
      <c r="Q46" s="240"/>
      <c r="R46" s="240"/>
      <c r="S46" s="240"/>
      <c r="T46" s="240"/>
      <c r="U46" s="240"/>
    </row>
    <row r="47" spans="1:21" ht="30.75" customHeight="1" x14ac:dyDescent="0.2">
      <c r="A47" s="240"/>
      <c r="B47" s="1124"/>
      <c r="C47" s="1125"/>
      <c r="D47" s="254"/>
      <c r="E47" s="1130" t="s">
        <v>513</v>
      </c>
      <c r="F47" s="1130"/>
      <c r="G47" s="1130"/>
      <c r="H47" s="1130"/>
      <c r="I47" s="1130"/>
      <c r="J47" s="1131"/>
      <c r="K47" s="255" t="s">
        <v>449</v>
      </c>
      <c r="L47" s="256" t="s">
        <v>449</v>
      </c>
      <c r="M47" s="256" t="s">
        <v>449</v>
      </c>
      <c r="N47" s="256" t="s">
        <v>449</v>
      </c>
      <c r="O47" s="257" t="s">
        <v>449</v>
      </c>
      <c r="P47" s="240"/>
      <c r="Q47" s="240"/>
      <c r="R47" s="240"/>
      <c r="S47" s="240"/>
      <c r="T47" s="240"/>
      <c r="U47" s="240"/>
    </row>
    <row r="48" spans="1:21" ht="30.75" customHeight="1" x14ac:dyDescent="0.2">
      <c r="A48" s="240"/>
      <c r="B48" s="1124"/>
      <c r="C48" s="1125"/>
      <c r="D48" s="254"/>
      <c r="E48" s="1130" t="s">
        <v>514</v>
      </c>
      <c r="F48" s="1130"/>
      <c r="G48" s="1130"/>
      <c r="H48" s="1130"/>
      <c r="I48" s="1130"/>
      <c r="J48" s="1131"/>
      <c r="K48" s="255">
        <v>457</v>
      </c>
      <c r="L48" s="256">
        <v>488</v>
      </c>
      <c r="M48" s="256">
        <v>457</v>
      </c>
      <c r="N48" s="256">
        <v>432</v>
      </c>
      <c r="O48" s="257">
        <v>388</v>
      </c>
      <c r="P48" s="240"/>
      <c r="Q48" s="240"/>
      <c r="R48" s="240"/>
      <c r="S48" s="240"/>
      <c r="T48" s="240"/>
      <c r="U48" s="240"/>
    </row>
    <row r="49" spans="1:21" ht="30.75" customHeight="1" x14ac:dyDescent="0.2">
      <c r="A49" s="240"/>
      <c r="B49" s="1124"/>
      <c r="C49" s="1125"/>
      <c r="D49" s="254"/>
      <c r="E49" s="1130" t="s">
        <v>515</v>
      </c>
      <c r="F49" s="1130"/>
      <c r="G49" s="1130"/>
      <c r="H49" s="1130"/>
      <c r="I49" s="1130"/>
      <c r="J49" s="1131"/>
      <c r="K49" s="255">
        <v>517</v>
      </c>
      <c r="L49" s="256">
        <v>494</v>
      </c>
      <c r="M49" s="256">
        <v>675</v>
      </c>
      <c r="N49" s="256">
        <v>631</v>
      </c>
      <c r="O49" s="257">
        <v>603</v>
      </c>
      <c r="P49" s="240"/>
      <c r="Q49" s="240"/>
      <c r="R49" s="240"/>
      <c r="S49" s="240"/>
      <c r="T49" s="240"/>
      <c r="U49" s="240"/>
    </row>
    <row r="50" spans="1:21" ht="30.75" customHeight="1" x14ac:dyDescent="0.2">
      <c r="A50" s="240"/>
      <c r="B50" s="1124"/>
      <c r="C50" s="1125"/>
      <c r="D50" s="254"/>
      <c r="E50" s="1130" t="s">
        <v>516</v>
      </c>
      <c r="F50" s="1130"/>
      <c r="G50" s="1130"/>
      <c r="H50" s="1130"/>
      <c r="I50" s="1130"/>
      <c r="J50" s="1131"/>
      <c r="K50" s="255">
        <v>53</v>
      </c>
      <c r="L50" s="256" t="s">
        <v>449</v>
      </c>
      <c r="M50" s="256" t="s">
        <v>449</v>
      </c>
      <c r="N50" s="256" t="s">
        <v>449</v>
      </c>
      <c r="O50" s="257" t="s">
        <v>449</v>
      </c>
      <c r="P50" s="240"/>
      <c r="Q50" s="240"/>
      <c r="R50" s="240"/>
      <c r="S50" s="240"/>
      <c r="T50" s="240"/>
      <c r="U50" s="240"/>
    </row>
    <row r="51" spans="1:21" ht="30.75" customHeight="1" x14ac:dyDescent="0.2">
      <c r="A51" s="240"/>
      <c r="B51" s="1126"/>
      <c r="C51" s="1127"/>
      <c r="D51" s="258"/>
      <c r="E51" s="1130" t="s">
        <v>517</v>
      </c>
      <c r="F51" s="1130"/>
      <c r="G51" s="1130"/>
      <c r="H51" s="1130"/>
      <c r="I51" s="1130"/>
      <c r="J51" s="1131"/>
      <c r="K51" s="255">
        <v>0</v>
      </c>
      <c r="L51" s="256">
        <v>0</v>
      </c>
      <c r="M51" s="256">
        <v>0</v>
      </c>
      <c r="N51" s="256">
        <v>0</v>
      </c>
      <c r="O51" s="257">
        <v>0</v>
      </c>
      <c r="P51" s="240"/>
      <c r="Q51" s="240"/>
      <c r="R51" s="240"/>
      <c r="S51" s="240"/>
      <c r="T51" s="240"/>
      <c r="U51" s="240"/>
    </row>
    <row r="52" spans="1:21" ht="30.75" customHeight="1" x14ac:dyDescent="0.2">
      <c r="A52" s="240"/>
      <c r="B52" s="1132" t="s">
        <v>518</v>
      </c>
      <c r="C52" s="1133"/>
      <c r="D52" s="258"/>
      <c r="E52" s="1130" t="s">
        <v>519</v>
      </c>
      <c r="F52" s="1130"/>
      <c r="G52" s="1130"/>
      <c r="H52" s="1130"/>
      <c r="I52" s="1130"/>
      <c r="J52" s="1131"/>
      <c r="K52" s="255">
        <v>2839</v>
      </c>
      <c r="L52" s="256">
        <v>2725</v>
      </c>
      <c r="M52" s="256">
        <v>2655</v>
      </c>
      <c r="N52" s="256">
        <v>2613</v>
      </c>
      <c r="O52" s="257">
        <v>2639</v>
      </c>
      <c r="P52" s="240"/>
      <c r="Q52" s="240"/>
      <c r="R52" s="240"/>
      <c r="S52" s="240"/>
      <c r="T52" s="240"/>
      <c r="U52" s="240"/>
    </row>
    <row r="53" spans="1:21" ht="30.75" customHeight="1" thickBot="1" x14ac:dyDescent="0.25">
      <c r="A53" s="240"/>
      <c r="B53" s="1134" t="s">
        <v>520</v>
      </c>
      <c r="C53" s="1135"/>
      <c r="D53" s="259"/>
      <c r="E53" s="1136" t="s">
        <v>521</v>
      </c>
      <c r="F53" s="1136"/>
      <c r="G53" s="1136"/>
      <c r="H53" s="1136"/>
      <c r="I53" s="1136"/>
      <c r="J53" s="1137"/>
      <c r="K53" s="260">
        <v>1356</v>
      </c>
      <c r="L53" s="261">
        <v>1255</v>
      </c>
      <c r="M53" s="261">
        <v>1152</v>
      </c>
      <c r="N53" s="261">
        <v>920</v>
      </c>
      <c r="O53" s="262">
        <v>745</v>
      </c>
      <c r="P53" s="240"/>
      <c r="Q53" s="240"/>
      <c r="R53" s="240"/>
      <c r="S53" s="240"/>
      <c r="T53" s="240"/>
      <c r="U53" s="240"/>
    </row>
    <row r="54" spans="1:21" ht="24" customHeight="1" x14ac:dyDescent="0.25">
      <c r="A54" s="240"/>
      <c r="B54" s="263" t="s">
        <v>522</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x14ac:dyDescent="0.3">
      <c r="A55" s="240"/>
      <c r="B55" s="264" t="s">
        <v>523</v>
      </c>
      <c r="C55" s="265"/>
      <c r="D55" s="265"/>
      <c r="E55" s="265"/>
      <c r="F55" s="265"/>
      <c r="G55" s="265"/>
      <c r="H55" s="265"/>
      <c r="I55" s="265"/>
      <c r="J55" s="265"/>
      <c r="K55" s="266"/>
      <c r="L55" s="266"/>
      <c r="M55" s="266"/>
      <c r="N55" s="266"/>
      <c r="O55" s="267" t="s">
        <v>524</v>
      </c>
      <c r="P55" s="240"/>
      <c r="Q55" s="240"/>
      <c r="R55" s="240"/>
      <c r="S55" s="240"/>
      <c r="T55" s="240"/>
      <c r="U55" s="240"/>
    </row>
    <row r="56" spans="1:21" ht="31.5" customHeight="1" thickBot="1" x14ac:dyDescent="0.3">
      <c r="A56" s="240"/>
      <c r="B56" s="268"/>
      <c r="C56" s="269"/>
      <c r="D56" s="269"/>
      <c r="E56" s="270"/>
      <c r="F56" s="270"/>
      <c r="G56" s="270"/>
      <c r="H56" s="270"/>
      <c r="I56" s="270"/>
      <c r="J56" s="271" t="s">
        <v>488</v>
      </c>
      <c r="K56" s="272" t="s">
        <v>525</v>
      </c>
      <c r="L56" s="273" t="s">
        <v>526</v>
      </c>
      <c r="M56" s="273" t="s">
        <v>527</v>
      </c>
      <c r="N56" s="273" t="s">
        <v>528</v>
      </c>
      <c r="O56" s="274" t="s">
        <v>529</v>
      </c>
      <c r="P56" s="240"/>
      <c r="Q56" s="240"/>
      <c r="R56" s="240"/>
      <c r="S56" s="240"/>
      <c r="T56" s="240"/>
      <c r="U56" s="240"/>
    </row>
    <row r="57" spans="1:21" ht="31.5" customHeight="1" x14ac:dyDescent="0.2">
      <c r="B57" s="1138" t="s">
        <v>530</v>
      </c>
      <c r="C57" s="1139"/>
      <c r="D57" s="1142" t="s">
        <v>531</v>
      </c>
      <c r="E57" s="1143"/>
      <c r="F57" s="1143"/>
      <c r="G57" s="1143"/>
      <c r="H57" s="1143"/>
      <c r="I57" s="1143"/>
      <c r="J57" s="1144"/>
      <c r="K57" s="275"/>
      <c r="L57" s="276"/>
      <c r="M57" s="276"/>
      <c r="N57" s="276"/>
      <c r="O57" s="277"/>
    </row>
    <row r="58" spans="1:21" ht="31.5" customHeight="1" thickBot="1" x14ac:dyDescent="0.25">
      <c r="B58" s="1140"/>
      <c r="C58" s="1141"/>
      <c r="D58" s="1145" t="s">
        <v>532</v>
      </c>
      <c r="E58" s="1146"/>
      <c r="F58" s="1146"/>
      <c r="G58" s="1146"/>
      <c r="H58" s="1146"/>
      <c r="I58" s="1146"/>
      <c r="J58" s="1147"/>
      <c r="K58" s="278"/>
      <c r="L58" s="279"/>
      <c r="M58" s="279"/>
      <c r="N58" s="279"/>
      <c r="O58" s="280"/>
    </row>
    <row r="59" spans="1:21" ht="24" customHeight="1" x14ac:dyDescent="0.2">
      <c r="B59" s="281"/>
      <c r="C59" s="281"/>
      <c r="D59" s="282" t="s">
        <v>533</v>
      </c>
      <c r="E59" s="283"/>
      <c r="F59" s="283"/>
      <c r="G59" s="283"/>
      <c r="H59" s="283"/>
      <c r="I59" s="283"/>
      <c r="J59" s="283"/>
      <c r="K59" s="283"/>
      <c r="L59" s="283"/>
      <c r="M59" s="283"/>
      <c r="N59" s="283"/>
      <c r="O59" s="283"/>
    </row>
    <row r="60" spans="1:21" ht="24" customHeight="1" x14ac:dyDescent="0.2">
      <c r="B60" s="284"/>
      <c r="C60" s="284"/>
      <c r="D60" s="282" t="s">
        <v>534</v>
      </c>
      <c r="E60" s="283"/>
      <c r="F60" s="283"/>
      <c r="G60" s="283"/>
      <c r="H60" s="283"/>
      <c r="I60" s="283"/>
      <c r="J60" s="283"/>
      <c r="K60" s="283"/>
      <c r="L60" s="283"/>
      <c r="M60" s="283"/>
      <c r="N60" s="283"/>
      <c r="O60" s="283"/>
    </row>
    <row r="61" spans="1:21" ht="24" customHeight="1" x14ac:dyDescent="0.25">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x14ac:dyDescent="0.25">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gRqAx64L9uPWuFX7u1wCNAKOU1HViLXfLdAvNjBd/qRKm3Ro3GB2JE5dnmrnQANEp9aSwQWZ2vd6+mBMOSkQqg==" saltValue="DfzBNOGdKFA3eM6ykKcF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2EDA6-130C-4F7F-AAC6-A06AB81E665D}">
  <sheetPr>
    <pageSetUpPr fitToPage="1"/>
  </sheetPr>
  <dimension ref="B1:M55"/>
  <sheetViews>
    <sheetView showGridLines="0" zoomScale="70" zoomScaleNormal="70" zoomScaleSheetLayoutView="100" workbookViewId="0">
      <selection activeCell="N56" sqref="N56"/>
    </sheetView>
  </sheetViews>
  <sheetFormatPr defaultColWidth="0" defaultRowHeight="13.5" customHeight="1" zeroHeight="1" x14ac:dyDescent="0.2"/>
  <cols>
    <col min="1" max="1" width="6.6328125" style="285" customWidth="1"/>
    <col min="2" max="3" width="12.6328125" style="285" customWidth="1"/>
    <col min="4" max="4" width="11.6328125" style="285" customWidth="1"/>
    <col min="5" max="8" width="10.36328125" style="285" customWidth="1"/>
    <col min="9" max="13" width="16.36328125" style="285" customWidth="1"/>
    <col min="14" max="19" width="12.6328125" style="285" customWidth="1"/>
    <col min="20" max="16384" width="0" style="28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86" t="s">
        <v>508</v>
      </c>
    </row>
    <row r="40" spans="2:13" ht="27.75" customHeight="1" thickBot="1" x14ac:dyDescent="0.3">
      <c r="B40" s="287" t="s">
        <v>509</v>
      </c>
      <c r="C40" s="288"/>
      <c r="D40" s="288"/>
      <c r="E40" s="289"/>
      <c r="F40" s="289"/>
      <c r="G40" s="289"/>
      <c r="H40" s="290" t="s">
        <v>488</v>
      </c>
      <c r="I40" s="291" t="s">
        <v>3</v>
      </c>
      <c r="J40" s="292" t="s">
        <v>4</v>
      </c>
      <c r="K40" s="292" t="s">
        <v>5</v>
      </c>
      <c r="L40" s="292" t="s">
        <v>6</v>
      </c>
      <c r="M40" s="293" t="s">
        <v>7</v>
      </c>
    </row>
    <row r="41" spans="2:13" ht="27.75" customHeight="1" x14ac:dyDescent="0.2">
      <c r="B41" s="1148" t="s">
        <v>535</v>
      </c>
      <c r="C41" s="1149"/>
      <c r="D41" s="294"/>
      <c r="E41" s="1154" t="s">
        <v>536</v>
      </c>
      <c r="F41" s="1154"/>
      <c r="G41" s="1154"/>
      <c r="H41" s="1155"/>
      <c r="I41" s="295">
        <v>22164</v>
      </c>
      <c r="J41" s="296">
        <v>21797</v>
      </c>
      <c r="K41" s="296">
        <v>21284</v>
      </c>
      <c r="L41" s="296">
        <v>21616</v>
      </c>
      <c r="M41" s="297">
        <v>23403</v>
      </c>
    </row>
    <row r="42" spans="2:13" ht="27.75" customHeight="1" x14ac:dyDescent="0.2">
      <c r="B42" s="1150"/>
      <c r="C42" s="1151"/>
      <c r="D42" s="298"/>
      <c r="E42" s="1156" t="s">
        <v>537</v>
      </c>
      <c r="F42" s="1156"/>
      <c r="G42" s="1156"/>
      <c r="H42" s="1157"/>
      <c r="I42" s="299" t="s">
        <v>449</v>
      </c>
      <c r="J42" s="300" t="s">
        <v>449</v>
      </c>
      <c r="K42" s="300" t="s">
        <v>449</v>
      </c>
      <c r="L42" s="300" t="s">
        <v>449</v>
      </c>
      <c r="M42" s="301" t="s">
        <v>449</v>
      </c>
    </row>
    <row r="43" spans="2:13" ht="27.75" customHeight="1" x14ac:dyDescent="0.2">
      <c r="B43" s="1150"/>
      <c r="C43" s="1151"/>
      <c r="D43" s="298"/>
      <c r="E43" s="1156" t="s">
        <v>538</v>
      </c>
      <c r="F43" s="1156"/>
      <c r="G43" s="1156"/>
      <c r="H43" s="1157"/>
      <c r="I43" s="299">
        <v>5215</v>
      </c>
      <c r="J43" s="300">
        <v>4981</v>
      </c>
      <c r="K43" s="300">
        <v>4760</v>
      </c>
      <c r="L43" s="300">
        <v>4718</v>
      </c>
      <c r="M43" s="301">
        <v>4466</v>
      </c>
    </row>
    <row r="44" spans="2:13" ht="27.75" customHeight="1" x14ac:dyDescent="0.2">
      <c r="B44" s="1150"/>
      <c r="C44" s="1151"/>
      <c r="D44" s="298"/>
      <c r="E44" s="1156" t="s">
        <v>539</v>
      </c>
      <c r="F44" s="1156"/>
      <c r="G44" s="1156"/>
      <c r="H44" s="1157"/>
      <c r="I44" s="299">
        <v>8566</v>
      </c>
      <c r="J44" s="300">
        <v>8174</v>
      </c>
      <c r="K44" s="300">
        <v>7687</v>
      </c>
      <c r="L44" s="300">
        <v>7187</v>
      </c>
      <c r="M44" s="301">
        <v>6762</v>
      </c>
    </row>
    <row r="45" spans="2:13" ht="27.75" customHeight="1" x14ac:dyDescent="0.2">
      <c r="B45" s="1150"/>
      <c r="C45" s="1151"/>
      <c r="D45" s="298"/>
      <c r="E45" s="1156" t="s">
        <v>540</v>
      </c>
      <c r="F45" s="1156"/>
      <c r="G45" s="1156"/>
      <c r="H45" s="1157"/>
      <c r="I45" s="299">
        <v>3158</v>
      </c>
      <c r="J45" s="300">
        <v>3042</v>
      </c>
      <c r="K45" s="300">
        <v>2963</v>
      </c>
      <c r="L45" s="300">
        <v>2930</v>
      </c>
      <c r="M45" s="301">
        <v>2936</v>
      </c>
    </row>
    <row r="46" spans="2:13" ht="27.75" customHeight="1" x14ac:dyDescent="0.2">
      <c r="B46" s="1150"/>
      <c r="C46" s="1151"/>
      <c r="D46" s="302"/>
      <c r="E46" s="1156" t="s">
        <v>541</v>
      </c>
      <c r="F46" s="1156"/>
      <c r="G46" s="1156"/>
      <c r="H46" s="1157"/>
      <c r="I46" s="299">
        <v>15</v>
      </c>
      <c r="J46" s="300">
        <v>18</v>
      </c>
      <c r="K46" s="300">
        <v>6</v>
      </c>
      <c r="L46" s="300">
        <v>13</v>
      </c>
      <c r="M46" s="301" t="s">
        <v>449</v>
      </c>
    </row>
    <row r="47" spans="2:13" ht="27.75" customHeight="1" x14ac:dyDescent="0.2">
      <c r="B47" s="1150"/>
      <c r="C47" s="1151"/>
      <c r="D47" s="303"/>
      <c r="E47" s="1158" t="s">
        <v>542</v>
      </c>
      <c r="F47" s="1159"/>
      <c r="G47" s="1159"/>
      <c r="H47" s="1160"/>
      <c r="I47" s="299" t="s">
        <v>449</v>
      </c>
      <c r="J47" s="300" t="s">
        <v>449</v>
      </c>
      <c r="K47" s="300" t="s">
        <v>449</v>
      </c>
      <c r="L47" s="300" t="s">
        <v>449</v>
      </c>
      <c r="M47" s="301" t="s">
        <v>449</v>
      </c>
    </row>
    <row r="48" spans="2:13" ht="27.75" customHeight="1" x14ac:dyDescent="0.2">
      <c r="B48" s="1150"/>
      <c r="C48" s="1151"/>
      <c r="D48" s="298"/>
      <c r="E48" s="1156" t="s">
        <v>543</v>
      </c>
      <c r="F48" s="1156"/>
      <c r="G48" s="1156"/>
      <c r="H48" s="1157"/>
      <c r="I48" s="299" t="s">
        <v>449</v>
      </c>
      <c r="J48" s="300" t="s">
        <v>449</v>
      </c>
      <c r="K48" s="300" t="s">
        <v>449</v>
      </c>
      <c r="L48" s="300" t="s">
        <v>449</v>
      </c>
      <c r="M48" s="301" t="s">
        <v>449</v>
      </c>
    </row>
    <row r="49" spans="2:13" ht="27.75" customHeight="1" x14ac:dyDescent="0.2">
      <c r="B49" s="1152"/>
      <c r="C49" s="1153"/>
      <c r="D49" s="298"/>
      <c r="E49" s="1156" t="s">
        <v>544</v>
      </c>
      <c r="F49" s="1156"/>
      <c r="G49" s="1156"/>
      <c r="H49" s="1157"/>
      <c r="I49" s="299" t="s">
        <v>449</v>
      </c>
      <c r="J49" s="300" t="s">
        <v>449</v>
      </c>
      <c r="K49" s="300" t="s">
        <v>449</v>
      </c>
      <c r="L49" s="300" t="s">
        <v>449</v>
      </c>
      <c r="M49" s="301" t="s">
        <v>449</v>
      </c>
    </row>
    <row r="50" spans="2:13" ht="27.75" customHeight="1" x14ac:dyDescent="0.2">
      <c r="B50" s="1161" t="s">
        <v>545</v>
      </c>
      <c r="C50" s="1162"/>
      <c r="D50" s="304"/>
      <c r="E50" s="1156" t="s">
        <v>546</v>
      </c>
      <c r="F50" s="1156"/>
      <c r="G50" s="1156"/>
      <c r="H50" s="1157"/>
      <c r="I50" s="299">
        <v>6473</v>
      </c>
      <c r="J50" s="300">
        <v>7234</v>
      </c>
      <c r="K50" s="300">
        <v>7154</v>
      </c>
      <c r="L50" s="300">
        <v>7143</v>
      </c>
      <c r="M50" s="301">
        <v>8283</v>
      </c>
    </row>
    <row r="51" spans="2:13" ht="27.75" customHeight="1" x14ac:dyDescent="0.2">
      <c r="B51" s="1150"/>
      <c r="C51" s="1151"/>
      <c r="D51" s="298"/>
      <c r="E51" s="1156" t="s">
        <v>547</v>
      </c>
      <c r="F51" s="1156"/>
      <c r="G51" s="1156"/>
      <c r="H51" s="1157"/>
      <c r="I51" s="299">
        <v>2709</v>
      </c>
      <c r="J51" s="300">
        <v>2688</v>
      </c>
      <c r="K51" s="300">
        <v>2681</v>
      </c>
      <c r="L51" s="300">
        <v>2657</v>
      </c>
      <c r="M51" s="301">
        <v>2751</v>
      </c>
    </row>
    <row r="52" spans="2:13" ht="27.75" customHeight="1" x14ac:dyDescent="0.2">
      <c r="B52" s="1152"/>
      <c r="C52" s="1153"/>
      <c r="D52" s="298"/>
      <c r="E52" s="1156" t="s">
        <v>548</v>
      </c>
      <c r="F52" s="1156"/>
      <c r="G52" s="1156"/>
      <c r="H52" s="1157"/>
      <c r="I52" s="299">
        <v>27576</v>
      </c>
      <c r="J52" s="300">
        <v>26873</v>
      </c>
      <c r="K52" s="300">
        <v>26227</v>
      </c>
      <c r="L52" s="300">
        <v>25980</v>
      </c>
      <c r="M52" s="301">
        <v>26554</v>
      </c>
    </row>
    <row r="53" spans="2:13" ht="27.75" customHeight="1" thickBot="1" x14ac:dyDescent="0.25">
      <c r="B53" s="1163" t="s">
        <v>520</v>
      </c>
      <c r="C53" s="1164"/>
      <c r="D53" s="305"/>
      <c r="E53" s="1165" t="s">
        <v>549</v>
      </c>
      <c r="F53" s="1165"/>
      <c r="G53" s="1165"/>
      <c r="H53" s="1166"/>
      <c r="I53" s="306">
        <v>2361</v>
      </c>
      <c r="J53" s="307">
        <v>1216</v>
      </c>
      <c r="K53" s="307">
        <v>637</v>
      </c>
      <c r="L53" s="307">
        <v>684</v>
      </c>
      <c r="M53" s="308">
        <v>-22</v>
      </c>
    </row>
    <row r="54" spans="2:13" ht="27.75" customHeight="1" x14ac:dyDescent="0.25">
      <c r="B54" s="309" t="s">
        <v>550</v>
      </c>
      <c r="C54" s="310"/>
      <c r="D54" s="310"/>
      <c r="E54" s="311"/>
      <c r="F54" s="311"/>
      <c r="G54" s="311"/>
      <c r="H54" s="311"/>
      <c r="I54" s="312"/>
      <c r="J54" s="312"/>
      <c r="K54" s="312"/>
      <c r="L54" s="312"/>
      <c r="M54" s="312"/>
    </row>
    <row r="55" spans="2:13" ht="13" x14ac:dyDescent="0.2"/>
  </sheetData>
  <sheetProtection algorithmName="SHA-512" hashValue="lRpkXkJqnYTF022flBYusdJSiXf/yBOiY5gIm+93aHqxfS7Hek29njb67wJFHC/s2oR9gvcrQcJ86cGFsmE0FA==" saltValue="zOtWEgTIWJPt7mXzUdsB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405E9-33D6-4987-98EA-061F05C2FDE0}">
  <sheetPr>
    <pageSetUpPr fitToPage="1"/>
  </sheetPr>
  <dimension ref="B1:W64"/>
  <sheetViews>
    <sheetView showGridLines="0" zoomScale="40" zoomScaleNormal="40" zoomScaleSheetLayoutView="100" workbookViewId="0">
      <selection activeCell="N56" sqref="N56"/>
    </sheetView>
  </sheetViews>
  <sheetFormatPr defaultColWidth="0" defaultRowHeight="13.5" customHeight="1" zeroHeight="1" x14ac:dyDescent="0.2"/>
  <cols>
    <col min="1" max="1" width="8.26953125" style="195" customWidth="1"/>
    <col min="2" max="2" width="16.36328125" style="195" customWidth="1"/>
    <col min="3" max="5" width="26.26953125" style="195" customWidth="1"/>
    <col min="6" max="8" width="24.26953125" style="195" customWidth="1"/>
    <col min="9" max="14" width="26" style="195" customWidth="1"/>
    <col min="15" max="15" width="6.0898437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196"/>
      <c r="C53" s="196"/>
      <c r="D53" s="196"/>
      <c r="E53" s="196"/>
      <c r="F53" s="196"/>
      <c r="G53" s="196"/>
      <c r="H53" s="313" t="s">
        <v>551</v>
      </c>
    </row>
    <row r="54" spans="2:8" ht="29.25" customHeight="1" thickBot="1" x14ac:dyDescent="0.35">
      <c r="B54" s="314" t="s">
        <v>23</v>
      </c>
      <c r="C54" s="315"/>
      <c r="D54" s="315"/>
      <c r="E54" s="316" t="s">
        <v>488</v>
      </c>
      <c r="F54" s="317" t="s">
        <v>5</v>
      </c>
      <c r="G54" s="317" t="s">
        <v>6</v>
      </c>
      <c r="H54" s="318" t="s">
        <v>7</v>
      </c>
    </row>
    <row r="55" spans="2:8" ht="52.5" customHeight="1" x14ac:dyDescent="0.2">
      <c r="B55" s="319"/>
      <c r="C55" s="1175" t="s">
        <v>116</v>
      </c>
      <c r="D55" s="1175"/>
      <c r="E55" s="1176"/>
      <c r="F55" s="320">
        <v>3033</v>
      </c>
      <c r="G55" s="320">
        <v>2733</v>
      </c>
      <c r="H55" s="321">
        <v>3358</v>
      </c>
    </row>
    <row r="56" spans="2:8" ht="52.5" customHeight="1" x14ac:dyDescent="0.2">
      <c r="B56" s="322"/>
      <c r="C56" s="1177" t="s">
        <v>552</v>
      </c>
      <c r="D56" s="1177"/>
      <c r="E56" s="1178"/>
      <c r="F56" s="323">
        <v>522</v>
      </c>
      <c r="G56" s="323">
        <v>522</v>
      </c>
      <c r="H56" s="324">
        <v>832</v>
      </c>
    </row>
    <row r="57" spans="2:8" ht="53.25" customHeight="1" x14ac:dyDescent="0.2">
      <c r="B57" s="322"/>
      <c r="C57" s="1179" t="s">
        <v>121</v>
      </c>
      <c r="D57" s="1179"/>
      <c r="E57" s="1180"/>
      <c r="F57" s="325">
        <v>1760</v>
      </c>
      <c r="G57" s="325">
        <v>1877</v>
      </c>
      <c r="H57" s="326">
        <v>3538</v>
      </c>
    </row>
    <row r="58" spans="2:8" ht="45.75" customHeight="1" x14ac:dyDescent="0.2">
      <c r="B58" s="327"/>
      <c r="C58" s="1167" t="s">
        <v>553</v>
      </c>
      <c r="D58" s="1168"/>
      <c r="E58" s="1169"/>
      <c r="F58" s="328" t="s">
        <v>323</v>
      </c>
      <c r="G58" s="328" t="s">
        <v>323</v>
      </c>
      <c r="H58" s="329">
        <v>1536</v>
      </c>
    </row>
    <row r="59" spans="2:8" ht="45.75" customHeight="1" x14ac:dyDescent="0.2">
      <c r="B59" s="327"/>
      <c r="C59" s="1167" t="s">
        <v>554</v>
      </c>
      <c r="D59" s="1168"/>
      <c r="E59" s="1169"/>
      <c r="F59" s="328">
        <v>500</v>
      </c>
      <c r="G59" s="328">
        <v>600</v>
      </c>
      <c r="H59" s="329">
        <v>700</v>
      </c>
    </row>
    <row r="60" spans="2:8" ht="45.75" customHeight="1" x14ac:dyDescent="0.2">
      <c r="B60" s="327"/>
      <c r="C60" s="1167" t="s">
        <v>555</v>
      </c>
      <c r="D60" s="1168"/>
      <c r="E60" s="1169"/>
      <c r="F60" s="328">
        <v>577</v>
      </c>
      <c r="G60" s="328">
        <v>577</v>
      </c>
      <c r="H60" s="329">
        <v>577</v>
      </c>
    </row>
    <row r="61" spans="2:8" ht="45.75" customHeight="1" x14ac:dyDescent="0.2">
      <c r="B61" s="327"/>
      <c r="C61" s="1167" t="s">
        <v>556</v>
      </c>
      <c r="D61" s="1168"/>
      <c r="E61" s="1169"/>
      <c r="F61" s="328">
        <v>324</v>
      </c>
      <c r="G61" s="328">
        <v>295</v>
      </c>
      <c r="H61" s="329">
        <v>295</v>
      </c>
    </row>
    <row r="62" spans="2:8" ht="45.75" customHeight="1" thickBot="1" x14ac:dyDescent="0.25">
      <c r="B62" s="330"/>
      <c r="C62" s="1170" t="s">
        <v>557</v>
      </c>
      <c r="D62" s="1171"/>
      <c r="E62" s="1172"/>
      <c r="F62" s="331">
        <v>125</v>
      </c>
      <c r="G62" s="331">
        <v>149</v>
      </c>
      <c r="H62" s="332">
        <v>172</v>
      </c>
    </row>
    <row r="63" spans="2:8" ht="52.5" customHeight="1" thickBot="1" x14ac:dyDescent="0.25">
      <c r="B63" s="333"/>
      <c r="C63" s="1173" t="s">
        <v>558</v>
      </c>
      <c r="D63" s="1173"/>
      <c r="E63" s="1174"/>
      <c r="F63" s="334">
        <v>5315</v>
      </c>
      <c r="G63" s="334">
        <v>5132</v>
      </c>
      <c r="H63" s="335">
        <v>7728</v>
      </c>
    </row>
    <row r="64" spans="2:8" ht="13" x14ac:dyDescent="0.2"/>
  </sheetData>
  <sheetProtection algorithmName="SHA-512" hashValue="c6WlE7DyP0CBIO9viebCZWuRuOl6BnG/P7cx7XlzzjtNBrOI5Lo2cNthiyIRAGl9iMeJ4LAh6vi9VtiCCCuteg==" saltValue="6raHqcTCQ/FjmjWVWaLZ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85" zoomScaleNormal="85" zoomScaleSheetLayoutView="55" workbookViewId="0">
      <selection activeCell="AN65" sqref="AN65:DC69"/>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189" t="s">
        <v>559</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ht="13" x14ac:dyDescent="0.2">
      <c r="B44" s="10"/>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ht="13" x14ac:dyDescent="0.2">
      <c r="B45" s="10"/>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ht="13" x14ac:dyDescent="0.2">
      <c r="B46" s="10"/>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ht="13" x14ac:dyDescent="0.2">
      <c r="B47" s="10"/>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1181"/>
      <c r="H50" s="1181"/>
      <c r="I50" s="1181"/>
      <c r="J50" s="1181"/>
      <c r="K50" s="20"/>
      <c r="L50" s="20"/>
      <c r="M50" s="21"/>
      <c r="N50" s="21"/>
      <c r="AN50" s="1199"/>
      <c r="AO50" s="1200"/>
      <c r="AP50" s="1200"/>
      <c r="AQ50" s="1200"/>
      <c r="AR50" s="1200"/>
      <c r="AS50" s="1200"/>
      <c r="AT50" s="1200"/>
      <c r="AU50" s="1200"/>
      <c r="AV50" s="1200"/>
      <c r="AW50" s="1200"/>
      <c r="AX50" s="1200"/>
      <c r="AY50" s="1200"/>
      <c r="AZ50" s="1200"/>
      <c r="BA50" s="1200"/>
      <c r="BB50" s="1200"/>
      <c r="BC50" s="1200"/>
      <c r="BD50" s="1200"/>
      <c r="BE50" s="1200"/>
      <c r="BF50" s="1200"/>
      <c r="BG50" s="1200"/>
      <c r="BH50" s="1200"/>
      <c r="BI50" s="1200"/>
      <c r="BJ50" s="1200"/>
      <c r="BK50" s="1200"/>
      <c r="BL50" s="1200"/>
      <c r="BM50" s="1200"/>
      <c r="BN50" s="1200"/>
      <c r="BO50" s="1201"/>
      <c r="BP50" s="1187" t="s">
        <v>3</v>
      </c>
      <c r="BQ50" s="1187"/>
      <c r="BR50" s="1187"/>
      <c r="BS50" s="1187"/>
      <c r="BT50" s="1187"/>
      <c r="BU50" s="1187"/>
      <c r="BV50" s="1187"/>
      <c r="BW50" s="1187"/>
      <c r="BX50" s="1187" t="s">
        <v>4</v>
      </c>
      <c r="BY50" s="1187"/>
      <c r="BZ50" s="1187"/>
      <c r="CA50" s="1187"/>
      <c r="CB50" s="1187"/>
      <c r="CC50" s="1187"/>
      <c r="CD50" s="1187"/>
      <c r="CE50" s="1187"/>
      <c r="CF50" s="1187" t="s">
        <v>5</v>
      </c>
      <c r="CG50" s="1187"/>
      <c r="CH50" s="1187"/>
      <c r="CI50" s="1187"/>
      <c r="CJ50" s="1187"/>
      <c r="CK50" s="1187"/>
      <c r="CL50" s="1187"/>
      <c r="CM50" s="1187"/>
      <c r="CN50" s="1187" t="s">
        <v>6</v>
      </c>
      <c r="CO50" s="1187"/>
      <c r="CP50" s="1187"/>
      <c r="CQ50" s="1187"/>
      <c r="CR50" s="1187"/>
      <c r="CS50" s="1187"/>
      <c r="CT50" s="1187"/>
      <c r="CU50" s="1187"/>
      <c r="CV50" s="1187" t="s">
        <v>7</v>
      </c>
      <c r="CW50" s="1187"/>
      <c r="CX50" s="1187"/>
      <c r="CY50" s="1187"/>
      <c r="CZ50" s="1187"/>
      <c r="DA50" s="1187"/>
      <c r="DB50" s="1187"/>
      <c r="DC50" s="1187"/>
    </row>
    <row r="51" spans="1:109" ht="13.5" customHeight="1" x14ac:dyDescent="0.2">
      <c r="B51" s="10"/>
      <c r="G51" s="1198"/>
      <c r="H51" s="1198"/>
      <c r="I51" s="1202"/>
      <c r="J51" s="1202"/>
      <c r="K51" s="1188"/>
      <c r="L51" s="1188"/>
      <c r="M51" s="1188"/>
      <c r="N51" s="1188"/>
      <c r="AM51" s="19"/>
      <c r="AN51" s="1186" t="s">
        <v>8</v>
      </c>
      <c r="AO51" s="1186"/>
      <c r="AP51" s="1186"/>
      <c r="AQ51" s="1186"/>
      <c r="AR51" s="1186"/>
      <c r="AS51" s="1186"/>
      <c r="AT51" s="1186"/>
      <c r="AU51" s="1186"/>
      <c r="AV51" s="1186"/>
      <c r="AW51" s="1186"/>
      <c r="AX51" s="1186"/>
      <c r="AY51" s="1186"/>
      <c r="AZ51" s="1186"/>
      <c r="BA51" s="1186"/>
      <c r="BB51" s="1186" t="s">
        <v>9</v>
      </c>
      <c r="BC51" s="1186"/>
      <c r="BD51" s="1186"/>
      <c r="BE51" s="1186"/>
      <c r="BF51" s="1186"/>
      <c r="BG51" s="1186"/>
      <c r="BH51" s="1186"/>
      <c r="BI51" s="1186"/>
      <c r="BJ51" s="1186"/>
      <c r="BK51" s="1186"/>
      <c r="BL51" s="1186"/>
      <c r="BM51" s="1186"/>
      <c r="BN51" s="1186"/>
      <c r="BO51" s="1186"/>
      <c r="BP51" s="1183">
        <v>18.3</v>
      </c>
      <c r="BQ51" s="1183"/>
      <c r="BR51" s="1183"/>
      <c r="BS51" s="1183"/>
      <c r="BT51" s="1183"/>
      <c r="BU51" s="1183"/>
      <c r="BV51" s="1183"/>
      <c r="BW51" s="1183"/>
      <c r="BX51" s="1183">
        <v>9.4</v>
      </c>
      <c r="BY51" s="1183"/>
      <c r="BZ51" s="1183"/>
      <c r="CA51" s="1183"/>
      <c r="CB51" s="1183"/>
      <c r="CC51" s="1183"/>
      <c r="CD51" s="1183"/>
      <c r="CE51" s="1183"/>
      <c r="CF51" s="1183">
        <v>4.9000000000000004</v>
      </c>
      <c r="CG51" s="1183"/>
      <c r="CH51" s="1183"/>
      <c r="CI51" s="1183"/>
      <c r="CJ51" s="1183"/>
      <c r="CK51" s="1183"/>
      <c r="CL51" s="1183"/>
      <c r="CM51" s="1183"/>
      <c r="CN51" s="1183">
        <v>5.0999999999999996</v>
      </c>
      <c r="CO51" s="1183"/>
      <c r="CP51" s="1183"/>
      <c r="CQ51" s="1183"/>
      <c r="CR51" s="1183"/>
      <c r="CS51" s="1183"/>
      <c r="CT51" s="1183"/>
      <c r="CU51" s="1183"/>
      <c r="CV51" s="1183"/>
      <c r="CW51" s="1183"/>
      <c r="CX51" s="1183"/>
      <c r="CY51" s="1183"/>
      <c r="CZ51" s="1183"/>
      <c r="DA51" s="1183"/>
      <c r="DB51" s="1183"/>
      <c r="DC51" s="1183"/>
    </row>
    <row r="52" spans="1:109" ht="13" x14ac:dyDescent="0.2">
      <c r="B52" s="10"/>
      <c r="G52" s="1198"/>
      <c r="H52" s="1198"/>
      <c r="I52" s="1202"/>
      <c r="J52" s="1202"/>
      <c r="K52" s="1188"/>
      <c r="L52" s="1188"/>
      <c r="M52" s="1188"/>
      <c r="N52" s="1188"/>
      <c r="AM52" s="19"/>
      <c r="AN52" s="1186"/>
      <c r="AO52" s="1186"/>
      <c r="AP52" s="1186"/>
      <c r="AQ52" s="1186"/>
      <c r="AR52" s="1186"/>
      <c r="AS52" s="1186"/>
      <c r="AT52" s="1186"/>
      <c r="AU52" s="1186"/>
      <c r="AV52" s="1186"/>
      <c r="AW52" s="1186"/>
      <c r="AX52" s="1186"/>
      <c r="AY52" s="1186"/>
      <c r="AZ52" s="1186"/>
      <c r="BA52" s="1186"/>
      <c r="BB52" s="1186"/>
      <c r="BC52" s="1186"/>
      <c r="BD52" s="1186"/>
      <c r="BE52" s="1186"/>
      <c r="BF52" s="1186"/>
      <c r="BG52" s="1186"/>
      <c r="BH52" s="1186"/>
      <c r="BI52" s="1186"/>
      <c r="BJ52" s="1186"/>
      <c r="BK52" s="1186"/>
      <c r="BL52" s="1186"/>
      <c r="BM52" s="1186"/>
      <c r="BN52" s="1186"/>
      <c r="BO52" s="1186"/>
      <c r="BP52" s="1183"/>
      <c r="BQ52" s="1183"/>
      <c r="BR52" s="1183"/>
      <c r="BS52" s="1183"/>
      <c r="BT52" s="1183"/>
      <c r="BU52" s="1183"/>
      <c r="BV52" s="1183"/>
      <c r="BW52" s="1183"/>
      <c r="BX52" s="1183"/>
      <c r="BY52" s="1183"/>
      <c r="BZ52" s="1183"/>
      <c r="CA52" s="1183"/>
      <c r="CB52" s="1183"/>
      <c r="CC52" s="1183"/>
      <c r="CD52" s="1183"/>
      <c r="CE52" s="1183"/>
      <c r="CF52" s="1183"/>
      <c r="CG52" s="1183"/>
      <c r="CH52" s="1183"/>
      <c r="CI52" s="1183"/>
      <c r="CJ52" s="1183"/>
      <c r="CK52" s="1183"/>
      <c r="CL52" s="1183"/>
      <c r="CM52" s="1183"/>
      <c r="CN52" s="1183"/>
      <c r="CO52" s="1183"/>
      <c r="CP52" s="1183"/>
      <c r="CQ52" s="1183"/>
      <c r="CR52" s="1183"/>
      <c r="CS52" s="1183"/>
      <c r="CT52" s="1183"/>
      <c r="CU52" s="1183"/>
      <c r="CV52" s="1183"/>
      <c r="CW52" s="1183"/>
      <c r="CX52" s="1183"/>
      <c r="CY52" s="1183"/>
      <c r="CZ52" s="1183"/>
      <c r="DA52" s="1183"/>
      <c r="DB52" s="1183"/>
      <c r="DC52" s="1183"/>
    </row>
    <row r="53" spans="1:109" ht="13" x14ac:dyDescent="0.2">
      <c r="A53" s="18"/>
      <c r="B53" s="10"/>
      <c r="G53" s="1198"/>
      <c r="H53" s="1198"/>
      <c r="I53" s="1181"/>
      <c r="J53" s="1181"/>
      <c r="K53" s="1188"/>
      <c r="L53" s="1188"/>
      <c r="M53" s="1188"/>
      <c r="N53" s="1188"/>
      <c r="AM53" s="19"/>
      <c r="AN53" s="1186"/>
      <c r="AO53" s="1186"/>
      <c r="AP53" s="1186"/>
      <c r="AQ53" s="1186"/>
      <c r="AR53" s="1186"/>
      <c r="AS53" s="1186"/>
      <c r="AT53" s="1186"/>
      <c r="AU53" s="1186"/>
      <c r="AV53" s="1186"/>
      <c r="AW53" s="1186"/>
      <c r="AX53" s="1186"/>
      <c r="AY53" s="1186"/>
      <c r="AZ53" s="1186"/>
      <c r="BA53" s="1186"/>
      <c r="BB53" s="1186" t="s">
        <v>10</v>
      </c>
      <c r="BC53" s="1186"/>
      <c r="BD53" s="1186"/>
      <c r="BE53" s="1186"/>
      <c r="BF53" s="1186"/>
      <c r="BG53" s="1186"/>
      <c r="BH53" s="1186"/>
      <c r="BI53" s="1186"/>
      <c r="BJ53" s="1186"/>
      <c r="BK53" s="1186"/>
      <c r="BL53" s="1186"/>
      <c r="BM53" s="1186"/>
      <c r="BN53" s="1186"/>
      <c r="BO53" s="1186"/>
      <c r="BP53" s="1183">
        <v>60.3</v>
      </c>
      <c r="BQ53" s="1183"/>
      <c r="BR53" s="1183"/>
      <c r="BS53" s="1183"/>
      <c r="BT53" s="1183"/>
      <c r="BU53" s="1183"/>
      <c r="BV53" s="1183"/>
      <c r="BW53" s="1183"/>
      <c r="BX53" s="1183">
        <v>61.4</v>
      </c>
      <c r="BY53" s="1183"/>
      <c r="BZ53" s="1183"/>
      <c r="CA53" s="1183"/>
      <c r="CB53" s="1183"/>
      <c r="CC53" s="1183"/>
      <c r="CD53" s="1183"/>
      <c r="CE53" s="1183"/>
      <c r="CF53" s="1183">
        <v>62.4</v>
      </c>
      <c r="CG53" s="1183"/>
      <c r="CH53" s="1183"/>
      <c r="CI53" s="1183"/>
      <c r="CJ53" s="1183"/>
      <c r="CK53" s="1183"/>
      <c r="CL53" s="1183"/>
      <c r="CM53" s="1183"/>
      <c r="CN53" s="1183">
        <v>63.7</v>
      </c>
      <c r="CO53" s="1183"/>
      <c r="CP53" s="1183"/>
      <c r="CQ53" s="1183"/>
      <c r="CR53" s="1183"/>
      <c r="CS53" s="1183"/>
      <c r="CT53" s="1183"/>
      <c r="CU53" s="1183"/>
      <c r="CV53" s="1183">
        <v>65.2</v>
      </c>
      <c r="CW53" s="1183"/>
      <c r="CX53" s="1183"/>
      <c r="CY53" s="1183"/>
      <c r="CZ53" s="1183"/>
      <c r="DA53" s="1183"/>
      <c r="DB53" s="1183"/>
      <c r="DC53" s="1183"/>
    </row>
    <row r="54" spans="1:109" ht="13" x14ac:dyDescent="0.2">
      <c r="A54" s="18"/>
      <c r="B54" s="10"/>
      <c r="G54" s="1198"/>
      <c r="H54" s="1198"/>
      <c r="I54" s="1181"/>
      <c r="J54" s="1181"/>
      <c r="K54" s="1188"/>
      <c r="L54" s="1188"/>
      <c r="M54" s="1188"/>
      <c r="N54" s="1188"/>
      <c r="AM54" s="19"/>
      <c r="AN54" s="1186"/>
      <c r="AO54" s="1186"/>
      <c r="AP54" s="1186"/>
      <c r="AQ54" s="1186"/>
      <c r="AR54" s="1186"/>
      <c r="AS54" s="1186"/>
      <c r="AT54" s="1186"/>
      <c r="AU54" s="1186"/>
      <c r="AV54" s="1186"/>
      <c r="AW54" s="1186"/>
      <c r="AX54" s="1186"/>
      <c r="AY54" s="1186"/>
      <c r="AZ54" s="1186"/>
      <c r="BA54" s="1186"/>
      <c r="BB54" s="1186"/>
      <c r="BC54" s="1186"/>
      <c r="BD54" s="1186"/>
      <c r="BE54" s="1186"/>
      <c r="BF54" s="1186"/>
      <c r="BG54" s="1186"/>
      <c r="BH54" s="1186"/>
      <c r="BI54" s="1186"/>
      <c r="BJ54" s="1186"/>
      <c r="BK54" s="1186"/>
      <c r="BL54" s="1186"/>
      <c r="BM54" s="1186"/>
      <c r="BN54" s="1186"/>
      <c r="BO54" s="1186"/>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row>
    <row r="55" spans="1:109" ht="13" x14ac:dyDescent="0.2">
      <c r="A55" s="18"/>
      <c r="B55" s="10"/>
      <c r="G55" s="1181"/>
      <c r="H55" s="1181"/>
      <c r="I55" s="1181"/>
      <c r="J55" s="1181"/>
      <c r="K55" s="1188"/>
      <c r="L55" s="1188"/>
      <c r="M55" s="1188"/>
      <c r="N55" s="1188"/>
      <c r="AN55" s="1187" t="s">
        <v>11</v>
      </c>
      <c r="AO55" s="1187"/>
      <c r="AP55" s="1187"/>
      <c r="AQ55" s="1187"/>
      <c r="AR55" s="1187"/>
      <c r="AS55" s="1187"/>
      <c r="AT55" s="1187"/>
      <c r="AU55" s="1187"/>
      <c r="AV55" s="1187"/>
      <c r="AW55" s="1187"/>
      <c r="AX55" s="1187"/>
      <c r="AY55" s="1187"/>
      <c r="AZ55" s="1187"/>
      <c r="BA55" s="1187"/>
      <c r="BB55" s="1186" t="s">
        <v>9</v>
      </c>
      <c r="BC55" s="1186"/>
      <c r="BD55" s="1186"/>
      <c r="BE55" s="1186"/>
      <c r="BF55" s="1186"/>
      <c r="BG55" s="1186"/>
      <c r="BH55" s="1186"/>
      <c r="BI55" s="1186"/>
      <c r="BJ55" s="1186"/>
      <c r="BK55" s="1186"/>
      <c r="BL55" s="1186"/>
      <c r="BM55" s="1186"/>
      <c r="BN55" s="1186"/>
      <c r="BO55" s="1186"/>
      <c r="BP55" s="1183">
        <v>31.3</v>
      </c>
      <c r="BQ55" s="1183"/>
      <c r="BR55" s="1183"/>
      <c r="BS55" s="1183"/>
      <c r="BT55" s="1183"/>
      <c r="BU55" s="1183"/>
      <c r="BV55" s="1183"/>
      <c r="BW55" s="1183"/>
      <c r="BX55" s="1183">
        <v>25.3</v>
      </c>
      <c r="BY55" s="1183"/>
      <c r="BZ55" s="1183"/>
      <c r="CA55" s="1183"/>
      <c r="CB55" s="1183"/>
      <c r="CC55" s="1183"/>
      <c r="CD55" s="1183"/>
      <c r="CE55" s="1183"/>
      <c r="CF55" s="1183">
        <v>25.5</v>
      </c>
      <c r="CG55" s="1183"/>
      <c r="CH55" s="1183"/>
      <c r="CI55" s="1183"/>
      <c r="CJ55" s="1183"/>
      <c r="CK55" s="1183"/>
      <c r="CL55" s="1183"/>
      <c r="CM55" s="1183"/>
      <c r="CN55" s="1183">
        <v>25.1</v>
      </c>
      <c r="CO55" s="1183"/>
      <c r="CP55" s="1183"/>
      <c r="CQ55" s="1183"/>
      <c r="CR55" s="1183"/>
      <c r="CS55" s="1183"/>
      <c r="CT55" s="1183"/>
      <c r="CU55" s="1183"/>
      <c r="CV55" s="1183">
        <v>18</v>
      </c>
      <c r="CW55" s="1183"/>
      <c r="CX55" s="1183"/>
      <c r="CY55" s="1183"/>
      <c r="CZ55" s="1183"/>
      <c r="DA55" s="1183"/>
      <c r="DB55" s="1183"/>
      <c r="DC55" s="1183"/>
    </row>
    <row r="56" spans="1:109" ht="13" x14ac:dyDescent="0.2">
      <c r="A56" s="18"/>
      <c r="B56" s="10"/>
      <c r="G56" s="1181"/>
      <c r="H56" s="1181"/>
      <c r="I56" s="1181"/>
      <c r="J56" s="1181"/>
      <c r="K56" s="1188"/>
      <c r="L56" s="1188"/>
      <c r="M56" s="1188"/>
      <c r="N56" s="1188"/>
      <c r="AN56" s="1187"/>
      <c r="AO56" s="1187"/>
      <c r="AP56" s="1187"/>
      <c r="AQ56" s="1187"/>
      <c r="AR56" s="1187"/>
      <c r="AS56" s="1187"/>
      <c r="AT56" s="1187"/>
      <c r="AU56" s="1187"/>
      <c r="AV56" s="1187"/>
      <c r="AW56" s="1187"/>
      <c r="AX56" s="1187"/>
      <c r="AY56" s="1187"/>
      <c r="AZ56" s="1187"/>
      <c r="BA56" s="1187"/>
      <c r="BB56" s="1186"/>
      <c r="BC56" s="1186"/>
      <c r="BD56" s="1186"/>
      <c r="BE56" s="1186"/>
      <c r="BF56" s="1186"/>
      <c r="BG56" s="1186"/>
      <c r="BH56" s="1186"/>
      <c r="BI56" s="1186"/>
      <c r="BJ56" s="1186"/>
      <c r="BK56" s="1186"/>
      <c r="BL56" s="1186"/>
      <c r="BM56" s="1186"/>
      <c r="BN56" s="1186"/>
      <c r="BO56" s="1186"/>
      <c r="BP56" s="1183"/>
      <c r="BQ56" s="1183"/>
      <c r="BR56" s="1183"/>
      <c r="BS56" s="1183"/>
      <c r="BT56" s="1183"/>
      <c r="BU56" s="1183"/>
      <c r="BV56" s="1183"/>
      <c r="BW56" s="1183"/>
      <c r="BX56" s="1183"/>
      <c r="BY56" s="1183"/>
      <c r="BZ56" s="1183"/>
      <c r="CA56" s="1183"/>
      <c r="CB56" s="1183"/>
      <c r="CC56" s="1183"/>
      <c r="CD56" s="1183"/>
      <c r="CE56" s="1183"/>
      <c r="CF56" s="1183"/>
      <c r="CG56" s="1183"/>
      <c r="CH56" s="1183"/>
      <c r="CI56" s="1183"/>
      <c r="CJ56" s="1183"/>
      <c r="CK56" s="1183"/>
      <c r="CL56" s="1183"/>
      <c r="CM56" s="1183"/>
      <c r="CN56" s="1183"/>
      <c r="CO56" s="1183"/>
      <c r="CP56" s="1183"/>
      <c r="CQ56" s="1183"/>
      <c r="CR56" s="1183"/>
      <c r="CS56" s="1183"/>
      <c r="CT56" s="1183"/>
      <c r="CU56" s="1183"/>
      <c r="CV56" s="1183"/>
      <c r="CW56" s="1183"/>
      <c r="CX56" s="1183"/>
      <c r="CY56" s="1183"/>
      <c r="CZ56" s="1183"/>
      <c r="DA56" s="1183"/>
      <c r="DB56" s="1183"/>
      <c r="DC56" s="1183"/>
    </row>
    <row r="57" spans="1:109" s="18" customFormat="1" ht="13" x14ac:dyDescent="0.2">
      <c r="B57" s="22"/>
      <c r="G57" s="1181"/>
      <c r="H57" s="1181"/>
      <c r="I57" s="1184"/>
      <c r="J57" s="1184"/>
      <c r="K57" s="1188"/>
      <c r="L57" s="1188"/>
      <c r="M57" s="1188"/>
      <c r="N57" s="1188"/>
      <c r="AM57" s="3"/>
      <c r="AN57" s="1187"/>
      <c r="AO57" s="1187"/>
      <c r="AP57" s="1187"/>
      <c r="AQ57" s="1187"/>
      <c r="AR57" s="1187"/>
      <c r="AS57" s="1187"/>
      <c r="AT57" s="1187"/>
      <c r="AU57" s="1187"/>
      <c r="AV57" s="1187"/>
      <c r="AW57" s="1187"/>
      <c r="AX57" s="1187"/>
      <c r="AY57" s="1187"/>
      <c r="AZ57" s="1187"/>
      <c r="BA57" s="1187"/>
      <c r="BB57" s="1186" t="s">
        <v>10</v>
      </c>
      <c r="BC57" s="1186"/>
      <c r="BD57" s="1186"/>
      <c r="BE57" s="1186"/>
      <c r="BF57" s="1186"/>
      <c r="BG57" s="1186"/>
      <c r="BH57" s="1186"/>
      <c r="BI57" s="1186"/>
      <c r="BJ57" s="1186"/>
      <c r="BK57" s="1186"/>
      <c r="BL57" s="1186"/>
      <c r="BM57" s="1186"/>
      <c r="BN57" s="1186"/>
      <c r="BO57" s="1186"/>
      <c r="BP57" s="1183">
        <v>58.4</v>
      </c>
      <c r="BQ57" s="1183"/>
      <c r="BR57" s="1183"/>
      <c r="BS57" s="1183"/>
      <c r="BT57" s="1183"/>
      <c r="BU57" s="1183"/>
      <c r="BV57" s="1183"/>
      <c r="BW57" s="1183"/>
      <c r="BX57" s="1183">
        <v>59.7</v>
      </c>
      <c r="BY57" s="1183"/>
      <c r="BZ57" s="1183"/>
      <c r="CA57" s="1183"/>
      <c r="CB57" s="1183"/>
      <c r="CC57" s="1183"/>
      <c r="CD57" s="1183"/>
      <c r="CE57" s="1183"/>
      <c r="CF57" s="1183">
        <v>60.9</v>
      </c>
      <c r="CG57" s="1183"/>
      <c r="CH57" s="1183"/>
      <c r="CI57" s="1183"/>
      <c r="CJ57" s="1183"/>
      <c r="CK57" s="1183"/>
      <c r="CL57" s="1183"/>
      <c r="CM57" s="1183"/>
      <c r="CN57" s="1183">
        <v>61</v>
      </c>
      <c r="CO57" s="1183"/>
      <c r="CP57" s="1183"/>
      <c r="CQ57" s="1183"/>
      <c r="CR57" s="1183"/>
      <c r="CS57" s="1183"/>
      <c r="CT57" s="1183"/>
      <c r="CU57" s="1183"/>
      <c r="CV57" s="1183">
        <v>62.4</v>
      </c>
      <c r="CW57" s="1183"/>
      <c r="CX57" s="1183"/>
      <c r="CY57" s="1183"/>
      <c r="CZ57" s="1183"/>
      <c r="DA57" s="1183"/>
      <c r="DB57" s="1183"/>
      <c r="DC57" s="1183"/>
      <c r="DD57" s="23"/>
      <c r="DE57" s="22"/>
    </row>
    <row r="58" spans="1:109" s="18" customFormat="1" ht="13" x14ac:dyDescent="0.2">
      <c r="A58" s="3"/>
      <c r="B58" s="22"/>
      <c r="G58" s="1181"/>
      <c r="H58" s="1181"/>
      <c r="I58" s="1184"/>
      <c r="J58" s="1184"/>
      <c r="K58" s="1188"/>
      <c r="L58" s="1188"/>
      <c r="M58" s="1188"/>
      <c r="N58" s="1188"/>
      <c r="AM58" s="3"/>
      <c r="AN58" s="1187"/>
      <c r="AO58" s="1187"/>
      <c r="AP58" s="1187"/>
      <c r="AQ58" s="1187"/>
      <c r="AR58" s="1187"/>
      <c r="AS58" s="1187"/>
      <c r="AT58" s="1187"/>
      <c r="AU58" s="1187"/>
      <c r="AV58" s="1187"/>
      <c r="AW58" s="1187"/>
      <c r="AX58" s="1187"/>
      <c r="AY58" s="1187"/>
      <c r="AZ58" s="1187"/>
      <c r="BA58" s="1187"/>
      <c r="BB58" s="1186"/>
      <c r="BC58" s="1186"/>
      <c r="BD58" s="1186"/>
      <c r="BE58" s="1186"/>
      <c r="BF58" s="1186"/>
      <c r="BG58" s="1186"/>
      <c r="BH58" s="1186"/>
      <c r="BI58" s="1186"/>
      <c r="BJ58" s="1186"/>
      <c r="BK58" s="1186"/>
      <c r="BL58" s="1186"/>
      <c r="BM58" s="1186"/>
      <c r="BN58" s="1186"/>
      <c r="BO58" s="1186"/>
      <c r="BP58" s="1183"/>
      <c r="BQ58" s="1183"/>
      <c r="BR58" s="1183"/>
      <c r="BS58" s="1183"/>
      <c r="BT58" s="1183"/>
      <c r="BU58" s="1183"/>
      <c r="BV58" s="1183"/>
      <c r="BW58" s="1183"/>
      <c r="BX58" s="1183"/>
      <c r="BY58" s="1183"/>
      <c r="BZ58" s="1183"/>
      <c r="CA58" s="1183"/>
      <c r="CB58" s="1183"/>
      <c r="CC58" s="1183"/>
      <c r="CD58" s="1183"/>
      <c r="CE58" s="1183"/>
      <c r="CF58" s="1183"/>
      <c r="CG58" s="1183"/>
      <c r="CH58" s="1183"/>
      <c r="CI58" s="1183"/>
      <c r="CJ58" s="1183"/>
      <c r="CK58" s="1183"/>
      <c r="CL58" s="1183"/>
      <c r="CM58" s="1183"/>
      <c r="CN58" s="1183"/>
      <c r="CO58" s="1183"/>
      <c r="CP58" s="1183"/>
      <c r="CQ58" s="1183"/>
      <c r="CR58" s="1183"/>
      <c r="CS58" s="1183"/>
      <c r="CT58" s="1183"/>
      <c r="CU58" s="1183"/>
      <c r="CV58" s="1183"/>
      <c r="CW58" s="1183"/>
      <c r="CX58" s="1183"/>
      <c r="CY58" s="1183"/>
      <c r="CZ58" s="1183"/>
      <c r="DA58" s="1183"/>
      <c r="DB58" s="1183"/>
      <c r="DC58" s="1183"/>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5" customHeight="1" x14ac:dyDescent="0.2">
      <c r="B65" s="10"/>
      <c r="AN65" s="1189" t="s">
        <v>560</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ht="13" x14ac:dyDescent="0.2">
      <c r="B66" s="10"/>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ht="13" x14ac:dyDescent="0.2">
      <c r="B67" s="10"/>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ht="13" x14ac:dyDescent="0.2">
      <c r="B68" s="10"/>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ht="13" x14ac:dyDescent="0.2">
      <c r="B69" s="10"/>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1181"/>
      <c r="H72" s="1181"/>
      <c r="I72" s="1181"/>
      <c r="J72" s="1181"/>
      <c r="K72" s="20"/>
      <c r="L72" s="20"/>
      <c r="M72" s="21"/>
      <c r="N72" s="21"/>
      <c r="AN72" s="1199"/>
      <c r="AO72" s="1200"/>
      <c r="AP72" s="1200"/>
      <c r="AQ72" s="1200"/>
      <c r="AR72" s="1200"/>
      <c r="AS72" s="1200"/>
      <c r="AT72" s="1200"/>
      <c r="AU72" s="1200"/>
      <c r="AV72" s="1200"/>
      <c r="AW72" s="1200"/>
      <c r="AX72" s="1200"/>
      <c r="AY72" s="1200"/>
      <c r="AZ72" s="1200"/>
      <c r="BA72" s="1200"/>
      <c r="BB72" s="1200"/>
      <c r="BC72" s="1200"/>
      <c r="BD72" s="1200"/>
      <c r="BE72" s="1200"/>
      <c r="BF72" s="1200"/>
      <c r="BG72" s="1200"/>
      <c r="BH72" s="1200"/>
      <c r="BI72" s="1200"/>
      <c r="BJ72" s="1200"/>
      <c r="BK72" s="1200"/>
      <c r="BL72" s="1200"/>
      <c r="BM72" s="1200"/>
      <c r="BN72" s="1200"/>
      <c r="BO72" s="1201"/>
      <c r="BP72" s="1187" t="s">
        <v>3</v>
      </c>
      <c r="BQ72" s="1187"/>
      <c r="BR72" s="1187"/>
      <c r="BS72" s="1187"/>
      <c r="BT72" s="1187"/>
      <c r="BU72" s="1187"/>
      <c r="BV72" s="1187"/>
      <c r="BW72" s="1187"/>
      <c r="BX72" s="1187" t="s">
        <v>4</v>
      </c>
      <c r="BY72" s="1187"/>
      <c r="BZ72" s="1187"/>
      <c r="CA72" s="1187"/>
      <c r="CB72" s="1187"/>
      <c r="CC72" s="1187"/>
      <c r="CD72" s="1187"/>
      <c r="CE72" s="1187"/>
      <c r="CF72" s="1187" t="s">
        <v>5</v>
      </c>
      <c r="CG72" s="1187"/>
      <c r="CH72" s="1187"/>
      <c r="CI72" s="1187"/>
      <c r="CJ72" s="1187"/>
      <c r="CK72" s="1187"/>
      <c r="CL72" s="1187"/>
      <c r="CM72" s="1187"/>
      <c r="CN72" s="1187" t="s">
        <v>6</v>
      </c>
      <c r="CO72" s="1187"/>
      <c r="CP72" s="1187"/>
      <c r="CQ72" s="1187"/>
      <c r="CR72" s="1187"/>
      <c r="CS72" s="1187"/>
      <c r="CT72" s="1187"/>
      <c r="CU72" s="1187"/>
      <c r="CV72" s="1187" t="s">
        <v>7</v>
      </c>
      <c r="CW72" s="1187"/>
      <c r="CX72" s="1187"/>
      <c r="CY72" s="1187"/>
      <c r="CZ72" s="1187"/>
      <c r="DA72" s="1187"/>
      <c r="DB72" s="1187"/>
      <c r="DC72" s="1187"/>
    </row>
    <row r="73" spans="2:107" ht="13" x14ac:dyDescent="0.2">
      <c r="B73" s="10"/>
      <c r="G73" s="1198"/>
      <c r="H73" s="1198"/>
      <c r="I73" s="1198"/>
      <c r="J73" s="1198"/>
      <c r="K73" s="1182"/>
      <c r="L73" s="1182"/>
      <c r="M73" s="1182"/>
      <c r="N73" s="1182"/>
      <c r="AM73" s="19"/>
      <c r="AN73" s="1186" t="s">
        <v>8</v>
      </c>
      <c r="AO73" s="1186"/>
      <c r="AP73" s="1186"/>
      <c r="AQ73" s="1186"/>
      <c r="AR73" s="1186"/>
      <c r="AS73" s="1186"/>
      <c r="AT73" s="1186"/>
      <c r="AU73" s="1186"/>
      <c r="AV73" s="1186"/>
      <c r="AW73" s="1186"/>
      <c r="AX73" s="1186"/>
      <c r="AY73" s="1186"/>
      <c r="AZ73" s="1186"/>
      <c r="BA73" s="1186"/>
      <c r="BB73" s="1186" t="s">
        <v>9</v>
      </c>
      <c r="BC73" s="1186"/>
      <c r="BD73" s="1186"/>
      <c r="BE73" s="1186"/>
      <c r="BF73" s="1186"/>
      <c r="BG73" s="1186"/>
      <c r="BH73" s="1186"/>
      <c r="BI73" s="1186"/>
      <c r="BJ73" s="1186"/>
      <c r="BK73" s="1186"/>
      <c r="BL73" s="1186"/>
      <c r="BM73" s="1186"/>
      <c r="BN73" s="1186"/>
      <c r="BO73" s="1186"/>
      <c r="BP73" s="1183">
        <v>18.3</v>
      </c>
      <c r="BQ73" s="1183"/>
      <c r="BR73" s="1183"/>
      <c r="BS73" s="1183"/>
      <c r="BT73" s="1183"/>
      <c r="BU73" s="1183"/>
      <c r="BV73" s="1183"/>
      <c r="BW73" s="1183"/>
      <c r="BX73" s="1183">
        <v>9.4</v>
      </c>
      <c r="BY73" s="1183"/>
      <c r="BZ73" s="1183"/>
      <c r="CA73" s="1183"/>
      <c r="CB73" s="1183"/>
      <c r="CC73" s="1183"/>
      <c r="CD73" s="1183"/>
      <c r="CE73" s="1183"/>
      <c r="CF73" s="1183">
        <v>4.9000000000000004</v>
      </c>
      <c r="CG73" s="1183"/>
      <c r="CH73" s="1183"/>
      <c r="CI73" s="1183"/>
      <c r="CJ73" s="1183"/>
      <c r="CK73" s="1183"/>
      <c r="CL73" s="1183"/>
      <c r="CM73" s="1183"/>
      <c r="CN73" s="1183">
        <v>5.0999999999999996</v>
      </c>
      <c r="CO73" s="1183"/>
      <c r="CP73" s="1183"/>
      <c r="CQ73" s="1183"/>
      <c r="CR73" s="1183"/>
      <c r="CS73" s="1183"/>
      <c r="CT73" s="1183"/>
      <c r="CU73" s="1183"/>
      <c r="CV73" s="1183"/>
      <c r="CW73" s="1183"/>
      <c r="CX73" s="1183"/>
      <c r="CY73" s="1183"/>
      <c r="CZ73" s="1183"/>
      <c r="DA73" s="1183"/>
      <c r="DB73" s="1183"/>
      <c r="DC73" s="1183"/>
    </row>
    <row r="74" spans="2:107" ht="13" x14ac:dyDescent="0.2">
      <c r="B74" s="10"/>
      <c r="G74" s="1198"/>
      <c r="H74" s="1198"/>
      <c r="I74" s="1198"/>
      <c r="J74" s="1198"/>
      <c r="K74" s="1182"/>
      <c r="L74" s="1182"/>
      <c r="M74" s="1182"/>
      <c r="N74" s="1182"/>
      <c r="AM74" s="19"/>
      <c r="AN74" s="1186"/>
      <c r="AO74" s="1186"/>
      <c r="AP74" s="1186"/>
      <c r="AQ74" s="1186"/>
      <c r="AR74" s="1186"/>
      <c r="AS74" s="1186"/>
      <c r="AT74" s="1186"/>
      <c r="AU74" s="1186"/>
      <c r="AV74" s="1186"/>
      <c r="AW74" s="1186"/>
      <c r="AX74" s="1186"/>
      <c r="AY74" s="1186"/>
      <c r="AZ74" s="1186"/>
      <c r="BA74" s="1186"/>
      <c r="BB74" s="1186"/>
      <c r="BC74" s="1186"/>
      <c r="BD74" s="1186"/>
      <c r="BE74" s="1186"/>
      <c r="BF74" s="1186"/>
      <c r="BG74" s="1186"/>
      <c r="BH74" s="1186"/>
      <c r="BI74" s="1186"/>
      <c r="BJ74" s="1186"/>
      <c r="BK74" s="1186"/>
      <c r="BL74" s="1186"/>
      <c r="BM74" s="1186"/>
      <c r="BN74" s="1186"/>
      <c r="BO74" s="1186"/>
      <c r="BP74" s="1183"/>
      <c r="BQ74" s="1183"/>
      <c r="BR74" s="1183"/>
      <c r="BS74" s="1183"/>
      <c r="BT74" s="1183"/>
      <c r="BU74" s="1183"/>
      <c r="BV74" s="1183"/>
      <c r="BW74" s="1183"/>
      <c r="BX74" s="1183"/>
      <c r="BY74" s="1183"/>
      <c r="BZ74" s="1183"/>
      <c r="CA74" s="1183"/>
      <c r="CB74" s="1183"/>
      <c r="CC74" s="1183"/>
      <c r="CD74" s="1183"/>
      <c r="CE74" s="1183"/>
      <c r="CF74" s="1183"/>
      <c r="CG74" s="1183"/>
      <c r="CH74" s="1183"/>
      <c r="CI74" s="1183"/>
      <c r="CJ74" s="1183"/>
      <c r="CK74" s="1183"/>
      <c r="CL74" s="1183"/>
      <c r="CM74" s="1183"/>
      <c r="CN74" s="1183"/>
      <c r="CO74" s="1183"/>
      <c r="CP74" s="1183"/>
      <c r="CQ74" s="1183"/>
      <c r="CR74" s="1183"/>
      <c r="CS74" s="1183"/>
      <c r="CT74" s="1183"/>
      <c r="CU74" s="1183"/>
      <c r="CV74" s="1183"/>
      <c r="CW74" s="1183"/>
      <c r="CX74" s="1183"/>
      <c r="CY74" s="1183"/>
      <c r="CZ74" s="1183"/>
      <c r="DA74" s="1183"/>
      <c r="DB74" s="1183"/>
      <c r="DC74" s="1183"/>
    </row>
    <row r="75" spans="2:107" ht="13" x14ac:dyDescent="0.2">
      <c r="B75" s="10"/>
      <c r="G75" s="1198"/>
      <c r="H75" s="1198"/>
      <c r="I75" s="1181"/>
      <c r="J75" s="1181"/>
      <c r="K75" s="1188"/>
      <c r="L75" s="1188"/>
      <c r="M75" s="1188"/>
      <c r="N75" s="1188"/>
      <c r="AM75" s="19"/>
      <c r="AN75" s="1186"/>
      <c r="AO75" s="1186"/>
      <c r="AP75" s="1186"/>
      <c r="AQ75" s="1186"/>
      <c r="AR75" s="1186"/>
      <c r="AS75" s="1186"/>
      <c r="AT75" s="1186"/>
      <c r="AU75" s="1186"/>
      <c r="AV75" s="1186"/>
      <c r="AW75" s="1186"/>
      <c r="AX75" s="1186"/>
      <c r="AY75" s="1186"/>
      <c r="AZ75" s="1186"/>
      <c r="BA75" s="1186"/>
      <c r="BB75" s="1186" t="s">
        <v>13</v>
      </c>
      <c r="BC75" s="1186"/>
      <c r="BD75" s="1186"/>
      <c r="BE75" s="1186"/>
      <c r="BF75" s="1186"/>
      <c r="BG75" s="1186"/>
      <c r="BH75" s="1186"/>
      <c r="BI75" s="1186"/>
      <c r="BJ75" s="1186"/>
      <c r="BK75" s="1186"/>
      <c r="BL75" s="1186"/>
      <c r="BM75" s="1186"/>
      <c r="BN75" s="1186"/>
      <c r="BO75" s="1186"/>
      <c r="BP75" s="1183">
        <v>11.3</v>
      </c>
      <c r="BQ75" s="1183"/>
      <c r="BR75" s="1183"/>
      <c r="BS75" s="1183"/>
      <c r="BT75" s="1183"/>
      <c r="BU75" s="1183"/>
      <c r="BV75" s="1183"/>
      <c r="BW75" s="1183"/>
      <c r="BX75" s="1183">
        <v>10.5</v>
      </c>
      <c r="BY75" s="1183"/>
      <c r="BZ75" s="1183"/>
      <c r="CA75" s="1183"/>
      <c r="CB75" s="1183"/>
      <c r="CC75" s="1183"/>
      <c r="CD75" s="1183"/>
      <c r="CE75" s="1183"/>
      <c r="CF75" s="1183">
        <v>9.6999999999999993</v>
      </c>
      <c r="CG75" s="1183"/>
      <c r="CH75" s="1183"/>
      <c r="CI75" s="1183"/>
      <c r="CJ75" s="1183"/>
      <c r="CK75" s="1183"/>
      <c r="CL75" s="1183"/>
      <c r="CM75" s="1183"/>
      <c r="CN75" s="1183">
        <v>8.5</v>
      </c>
      <c r="CO75" s="1183"/>
      <c r="CP75" s="1183"/>
      <c r="CQ75" s="1183"/>
      <c r="CR75" s="1183"/>
      <c r="CS75" s="1183"/>
      <c r="CT75" s="1183"/>
      <c r="CU75" s="1183"/>
      <c r="CV75" s="1183">
        <v>7</v>
      </c>
      <c r="CW75" s="1183"/>
      <c r="CX75" s="1183"/>
      <c r="CY75" s="1183"/>
      <c r="CZ75" s="1183"/>
      <c r="DA75" s="1183"/>
      <c r="DB75" s="1183"/>
      <c r="DC75" s="1183"/>
    </row>
    <row r="76" spans="2:107" ht="13" x14ac:dyDescent="0.2">
      <c r="B76" s="10"/>
      <c r="G76" s="1198"/>
      <c r="H76" s="1198"/>
      <c r="I76" s="1181"/>
      <c r="J76" s="1181"/>
      <c r="K76" s="1188"/>
      <c r="L76" s="1188"/>
      <c r="M76" s="1188"/>
      <c r="N76" s="1188"/>
      <c r="AM76" s="19"/>
      <c r="AN76" s="1186"/>
      <c r="AO76" s="1186"/>
      <c r="AP76" s="1186"/>
      <c r="AQ76" s="1186"/>
      <c r="AR76" s="1186"/>
      <c r="AS76" s="1186"/>
      <c r="AT76" s="1186"/>
      <c r="AU76" s="1186"/>
      <c r="AV76" s="1186"/>
      <c r="AW76" s="1186"/>
      <c r="AX76" s="1186"/>
      <c r="AY76" s="1186"/>
      <c r="AZ76" s="1186"/>
      <c r="BA76" s="1186"/>
      <c r="BB76" s="1186"/>
      <c r="BC76" s="1186"/>
      <c r="BD76" s="1186"/>
      <c r="BE76" s="1186"/>
      <c r="BF76" s="1186"/>
      <c r="BG76" s="1186"/>
      <c r="BH76" s="1186"/>
      <c r="BI76" s="1186"/>
      <c r="BJ76" s="1186"/>
      <c r="BK76" s="1186"/>
      <c r="BL76" s="1186"/>
      <c r="BM76" s="1186"/>
      <c r="BN76" s="1186"/>
      <c r="BO76" s="1186"/>
      <c r="BP76" s="1183"/>
      <c r="BQ76" s="1183"/>
      <c r="BR76" s="1183"/>
      <c r="BS76" s="1183"/>
      <c r="BT76" s="1183"/>
      <c r="BU76" s="1183"/>
      <c r="BV76" s="1183"/>
      <c r="BW76" s="1183"/>
      <c r="BX76" s="1183"/>
      <c r="BY76" s="1183"/>
      <c r="BZ76" s="1183"/>
      <c r="CA76" s="1183"/>
      <c r="CB76" s="1183"/>
      <c r="CC76" s="1183"/>
      <c r="CD76" s="1183"/>
      <c r="CE76" s="1183"/>
      <c r="CF76" s="1183"/>
      <c r="CG76" s="1183"/>
      <c r="CH76" s="1183"/>
      <c r="CI76" s="1183"/>
      <c r="CJ76" s="1183"/>
      <c r="CK76" s="1183"/>
      <c r="CL76" s="1183"/>
      <c r="CM76" s="1183"/>
      <c r="CN76" s="1183"/>
      <c r="CO76" s="1183"/>
      <c r="CP76" s="1183"/>
      <c r="CQ76" s="1183"/>
      <c r="CR76" s="1183"/>
      <c r="CS76" s="1183"/>
      <c r="CT76" s="1183"/>
      <c r="CU76" s="1183"/>
      <c r="CV76" s="1183"/>
      <c r="CW76" s="1183"/>
      <c r="CX76" s="1183"/>
      <c r="CY76" s="1183"/>
      <c r="CZ76" s="1183"/>
      <c r="DA76" s="1183"/>
      <c r="DB76" s="1183"/>
      <c r="DC76" s="1183"/>
    </row>
    <row r="77" spans="2:107" ht="13" x14ac:dyDescent="0.2">
      <c r="B77" s="10"/>
      <c r="G77" s="1181"/>
      <c r="H77" s="1181"/>
      <c r="I77" s="1181"/>
      <c r="J77" s="1181"/>
      <c r="K77" s="1182"/>
      <c r="L77" s="1182"/>
      <c r="M77" s="1182"/>
      <c r="N77" s="1182"/>
      <c r="AN77" s="1187" t="s">
        <v>11</v>
      </c>
      <c r="AO77" s="1187"/>
      <c r="AP77" s="1187"/>
      <c r="AQ77" s="1187"/>
      <c r="AR77" s="1187"/>
      <c r="AS77" s="1187"/>
      <c r="AT77" s="1187"/>
      <c r="AU77" s="1187"/>
      <c r="AV77" s="1187"/>
      <c r="AW77" s="1187"/>
      <c r="AX77" s="1187"/>
      <c r="AY77" s="1187"/>
      <c r="AZ77" s="1187"/>
      <c r="BA77" s="1187"/>
      <c r="BB77" s="1186" t="s">
        <v>9</v>
      </c>
      <c r="BC77" s="1186"/>
      <c r="BD77" s="1186"/>
      <c r="BE77" s="1186"/>
      <c r="BF77" s="1186"/>
      <c r="BG77" s="1186"/>
      <c r="BH77" s="1186"/>
      <c r="BI77" s="1186"/>
      <c r="BJ77" s="1186"/>
      <c r="BK77" s="1186"/>
      <c r="BL77" s="1186"/>
      <c r="BM77" s="1186"/>
      <c r="BN77" s="1186"/>
      <c r="BO77" s="1186"/>
      <c r="BP77" s="1183">
        <v>31.3</v>
      </c>
      <c r="BQ77" s="1183"/>
      <c r="BR77" s="1183"/>
      <c r="BS77" s="1183"/>
      <c r="BT77" s="1183"/>
      <c r="BU77" s="1183"/>
      <c r="BV77" s="1183"/>
      <c r="BW77" s="1183"/>
      <c r="BX77" s="1183">
        <v>25.3</v>
      </c>
      <c r="BY77" s="1183"/>
      <c r="BZ77" s="1183"/>
      <c r="CA77" s="1183"/>
      <c r="CB77" s="1183"/>
      <c r="CC77" s="1183"/>
      <c r="CD77" s="1183"/>
      <c r="CE77" s="1183"/>
      <c r="CF77" s="1183">
        <v>25.5</v>
      </c>
      <c r="CG77" s="1183"/>
      <c r="CH77" s="1183"/>
      <c r="CI77" s="1183"/>
      <c r="CJ77" s="1183"/>
      <c r="CK77" s="1183"/>
      <c r="CL77" s="1183"/>
      <c r="CM77" s="1183"/>
      <c r="CN77" s="1183">
        <v>25.1</v>
      </c>
      <c r="CO77" s="1183"/>
      <c r="CP77" s="1183"/>
      <c r="CQ77" s="1183"/>
      <c r="CR77" s="1183"/>
      <c r="CS77" s="1183"/>
      <c r="CT77" s="1183"/>
      <c r="CU77" s="1183"/>
      <c r="CV77" s="1183">
        <v>18</v>
      </c>
      <c r="CW77" s="1183"/>
      <c r="CX77" s="1183"/>
      <c r="CY77" s="1183"/>
      <c r="CZ77" s="1183"/>
      <c r="DA77" s="1183"/>
      <c r="DB77" s="1183"/>
      <c r="DC77" s="1183"/>
    </row>
    <row r="78" spans="2:107" ht="13" x14ac:dyDescent="0.2">
      <c r="B78" s="10"/>
      <c r="G78" s="1181"/>
      <c r="H78" s="1181"/>
      <c r="I78" s="1181"/>
      <c r="J78" s="1181"/>
      <c r="K78" s="1182"/>
      <c r="L78" s="1182"/>
      <c r="M78" s="1182"/>
      <c r="N78" s="1182"/>
      <c r="AN78" s="1187"/>
      <c r="AO78" s="1187"/>
      <c r="AP78" s="1187"/>
      <c r="AQ78" s="1187"/>
      <c r="AR78" s="1187"/>
      <c r="AS78" s="1187"/>
      <c r="AT78" s="1187"/>
      <c r="AU78" s="1187"/>
      <c r="AV78" s="1187"/>
      <c r="AW78" s="1187"/>
      <c r="AX78" s="1187"/>
      <c r="AY78" s="1187"/>
      <c r="AZ78" s="1187"/>
      <c r="BA78" s="1187"/>
      <c r="BB78" s="1186"/>
      <c r="BC78" s="1186"/>
      <c r="BD78" s="1186"/>
      <c r="BE78" s="1186"/>
      <c r="BF78" s="1186"/>
      <c r="BG78" s="1186"/>
      <c r="BH78" s="1186"/>
      <c r="BI78" s="1186"/>
      <c r="BJ78" s="1186"/>
      <c r="BK78" s="1186"/>
      <c r="BL78" s="1186"/>
      <c r="BM78" s="1186"/>
      <c r="BN78" s="1186"/>
      <c r="BO78" s="1186"/>
      <c r="BP78" s="1183"/>
      <c r="BQ78" s="1183"/>
      <c r="BR78" s="1183"/>
      <c r="BS78" s="1183"/>
      <c r="BT78" s="1183"/>
      <c r="BU78" s="1183"/>
      <c r="BV78" s="1183"/>
      <c r="BW78" s="1183"/>
      <c r="BX78" s="1183"/>
      <c r="BY78" s="1183"/>
      <c r="BZ78" s="1183"/>
      <c r="CA78" s="1183"/>
      <c r="CB78" s="1183"/>
      <c r="CC78" s="1183"/>
      <c r="CD78" s="1183"/>
      <c r="CE78" s="1183"/>
      <c r="CF78" s="1183"/>
      <c r="CG78" s="1183"/>
      <c r="CH78" s="1183"/>
      <c r="CI78" s="1183"/>
      <c r="CJ78" s="1183"/>
      <c r="CK78" s="1183"/>
      <c r="CL78" s="1183"/>
      <c r="CM78" s="1183"/>
      <c r="CN78" s="1183"/>
      <c r="CO78" s="1183"/>
      <c r="CP78" s="1183"/>
      <c r="CQ78" s="1183"/>
      <c r="CR78" s="1183"/>
      <c r="CS78" s="1183"/>
      <c r="CT78" s="1183"/>
      <c r="CU78" s="1183"/>
      <c r="CV78" s="1183"/>
      <c r="CW78" s="1183"/>
      <c r="CX78" s="1183"/>
      <c r="CY78" s="1183"/>
      <c r="CZ78" s="1183"/>
      <c r="DA78" s="1183"/>
      <c r="DB78" s="1183"/>
      <c r="DC78" s="1183"/>
    </row>
    <row r="79" spans="2:107" ht="13" x14ac:dyDescent="0.2">
      <c r="B79" s="10"/>
      <c r="G79" s="1181"/>
      <c r="H79" s="1181"/>
      <c r="I79" s="1184"/>
      <c r="J79" s="1184"/>
      <c r="K79" s="1185"/>
      <c r="L79" s="1185"/>
      <c r="M79" s="1185"/>
      <c r="N79" s="1185"/>
      <c r="AN79" s="1187"/>
      <c r="AO79" s="1187"/>
      <c r="AP79" s="1187"/>
      <c r="AQ79" s="1187"/>
      <c r="AR79" s="1187"/>
      <c r="AS79" s="1187"/>
      <c r="AT79" s="1187"/>
      <c r="AU79" s="1187"/>
      <c r="AV79" s="1187"/>
      <c r="AW79" s="1187"/>
      <c r="AX79" s="1187"/>
      <c r="AY79" s="1187"/>
      <c r="AZ79" s="1187"/>
      <c r="BA79" s="1187"/>
      <c r="BB79" s="1186" t="s">
        <v>13</v>
      </c>
      <c r="BC79" s="1186"/>
      <c r="BD79" s="1186"/>
      <c r="BE79" s="1186"/>
      <c r="BF79" s="1186"/>
      <c r="BG79" s="1186"/>
      <c r="BH79" s="1186"/>
      <c r="BI79" s="1186"/>
      <c r="BJ79" s="1186"/>
      <c r="BK79" s="1186"/>
      <c r="BL79" s="1186"/>
      <c r="BM79" s="1186"/>
      <c r="BN79" s="1186"/>
      <c r="BO79" s="1186"/>
      <c r="BP79" s="1183">
        <v>7.2</v>
      </c>
      <c r="BQ79" s="1183"/>
      <c r="BR79" s="1183"/>
      <c r="BS79" s="1183"/>
      <c r="BT79" s="1183"/>
      <c r="BU79" s="1183"/>
      <c r="BV79" s="1183"/>
      <c r="BW79" s="1183"/>
      <c r="BX79" s="1183">
        <v>6.9</v>
      </c>
      <c r="BY79" s="1183"/>
      <c r="BZ79" s="1183"/>
      <c r="CA79" s="1183"/>
      <c r="CB79" s="1183"/>
      <c r="CC79" s="1183"/>
      <c r="CD79" s="1183"/>
      <c r="CE79" s="1183"/>
      <c r="CF79" s="1183">
        <v>6.6</v>
      </c>
      <c r="CG79" s="1183"/>
      <c r="CH79" s="1183"/>
      <c r="CI79" s="1183"/>
      <c r="CJ79" s="1183"/>
      <c r="CK79" s="1183"/>
      <c r="CL79" s="1183"/>
      <c r="CM79" s="1183"/>
      <c r="CN79" s="1183">
        <v>6.4</v>
      </c>
      <c r="CO79" s="1183"/>
      <c r="CP79" s="1183"/>
      <c r="CQ79" s="1183"/>
      <c r="CR79" s="1183"/>
      <c r="CS79" s="1183"/>
      <c r="CT79" s="1183"/>
      <c r="CU79" s="1183"/>
      <c r="CV79" s="1183">
        <v>6.6</v>
      </c>
      <c r="CW79" s="1183"/>
      <c r="CX79" s="1183"/>
      <c r="CY79" s="1183"/>
      <c r="CZ79" s="1183"/>
      <c r="DA79" s="1183"/>
      <c r="DB79" s="1183"/>
      <c r="DC79" s="1183"/>
    </row>
    <row r="80" spans="2:107" ht="13" x14ac:dyDescent="0.2">
      <c r="B80" s="10"/>
      <c r="G80" s="1181"/>
      <c r="H80" s="1181"/>
      <c r="I80" s="1184"/>
      <c r="J80" s="1184"/>
      <c r="K80" s="1185"/>
      <c r="L80" s="1185"/>
      <c r="M80" s="1185"/>
      <c r="N80" s="1185"/>
      <c r="AN80" s="1187"/>
      <c r="AO80" s="1187"/>
      <c r="AP80" s="1187"/>
      <c r="AQ80" s="1187"/>
      <c r="AR80" s="1187"/>
      <c r="AS80" s="1187"/>
      <c r="AT80" s="1187"/>
      <c r="AU80" s="1187"/>
      <c r="AV80" s="1187"/>
      <c r="AW80" s="1187"/>
      <c r="AX80" s="1187"/>
      <c r="AY80" s="1187"/>
      <c r="AZ80" s="1187"/>
      <c r="BA80" s="1187"/>
      <c r="BB80" s="1186"/>
      <c r="BC80" s="1186"/>
      <c r="BD80" s="1186"/>
      <c r="BE80" s="1186"/>
      <c r="BF80" s="1186"/>
      <c r="BG80" s="1186"/>
      <c r="BH80" s="1186"/>
      <c r="BI80" s="1186"/>
      <c r="BJ80" s="1186"/>
      <c r="BK80" s="1186"/>
      <c r="BL80" s="1186"/>
      <c r="BM80" s="1186"/>
      <c r="BN80" s="1186"/>
      <c r="BO80" s="1186"/>
      <c r="BP80" s="1183"/>
      <c r="BQ80" s="1183"/>
      <c r="BR80" s="1183"/>
      <c r="BS80" s="1183"/>
      <c r="BT80" s="1183"/>
      <c r="BU80" s="1183"/>
      <c r="BV80" s="1183"/>
      <c r="BW80" s="1183"/>
      <c r="BX80" s="1183"/>
      <c r="BY80" s="1183"/>
      <c r="BZ80" s="1183"/>
      <c r="CA80" s="1183"/>
      <c r="CB80" s="1183"/>
      <c r="CC80" s="1183"/>
      <c r="CD80" s="1183"/>
      <c r="CE80" s="1183"/>
      <c r="CF80" s="1183"/>
      <c r="CG80" s="1183"/>
      <c r="CH80" s="1183"/>
      <c r="CI80" s="1183"/>
      <c r="CJ80" s="1183"/>
      <c r="CK80" s="1183"/>
      <c r="CL80" s="1183"/>
      <c r="CM80" s="1183"/>
      <c r="CN80" s="1183"/>
      <c r="CO80" s="1183"/>
      <c r="CP80" s="1183"/>
      <c r="CQ80" s="1183"/>
      <c r="CR80" s="1183"/>
      <c r="CS80" s="1183"/>
      <c r="CT80" s="1183"/>
      <c r="CU80" s="1183"/>
      <c r="CV80" s="1183"/>
      <c r="CW80" s="1183"/>
      <c r="CX80" s="1183"/>
      <c r="CY80" s="1183"/>
      <c r="CZ80" s="1183"/>
      <c r="DA80" s="1183"/>
      <c r="DB80" s="1183"/>
      <c r="DC80" s="1183"/>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OUYsKhSIbF23W72eP0bBGXQ+z9j1lMHkacGS5jMfcNfOdnVEdRskekb0HkVvF5P9DaHjnZe6dSinyaIS8NmIwA==" saltValue="p6RPjkF51Zd07ZnTs5FMc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0cQLTQb8rT11Dntwvf5TH/77xTBQZ7ifnA9f++WethheBWd54SCNvVJoUkXUqGK0kGclM7h4GMx3JOJYciYcQQ==" saltValue="Dpe5Kiq/+XUhFtkv8Vd8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OaLAaBJxStDxqjIRY//hK6AObLKAIfZa0G8nREL0X+97JSe8jaoth6oKPFr+YI+jEG0zKZ0WouTMmO+Iwbx43A==" saltValue="w38vKT6AJj34+kUu9mSt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B385-1026-4BA0-9C2F-38D514F8B9A2}">
  <sheetPr>
    <pageSetUpPr fitToPage="1"/>
  </sheetPr>
  <dimension ref="B1:EM50"/>
  <sheetViews>
    <sheetView showGridLines="0" zoomScale="80" zoomScaleNormal="80" workbookViewId="0">
      <selection activeCell="N56" sqref="N56"/>
    </sheetView>
  </sheetViews>
  <sheetFormatPr defaultColWidth="0" defaultRowHeight="11.25" customHeight="1" zeroHeight="1" x14ac:dyDescent="0.2"/>
  <cols>
    <col min="1" max="1" width="1.6328125" style="73" customWidth="1"/>
    <col min="2" max="2" width="2.36328125" style="73" customWidth="1"/>
    <col min="3" max="16" width="2.6328125" style="73" customWidth="1"/>
    <col min="17" max="17" width="2.36328125" style="73" customWidth="1"/>
    <col min="18" max="95" width="1.6328125" style="73" customWidth="1"/>
    <col min="96" max="133" width="1.6328125" style="85" customWidth="1"/>
    <col min="134" max="143" width="1.6328125" style="73" customWidth="1"/>
    <col min="144" max="16384" width="0" style="73" hidden="1"/>
  </cols>
  <sheetData>
    <row r="1" spans="2:143" ht="22.5" customHeight="1" thickBot="1" x14ac:dyDescent="0.25">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574" t="s">
        <v>144</v>
      </c>
      <c r="DI1" s="575"/>
      <c r="DJ1" s="575"/>
      <c r="DK1" s="575"/>
      <c r="DL1" s="575"/>
      <c r="DM1" s="575"/>
      <c r="DN1" s="576"/>
      <c r="DO1" s="73"/>
      <c r="DP1" s="574" t="s">
        <v>145</v>
      </c>
      <c r="DQ1" s="575"/>
      <c r="DR1" s="575"/>
      <c r="DS1" s="575"/>
      <c r="DT1" s="575"/>
      <c r="DU1" s="575"/>
      <c r="DV1" s="575"/>
      <c r="DW1" s="575"/>
      <c r="DX1" s="575"/>
      <c r="DY1" s="575"/>
      <c r="DZ1" s="575"/>
      <c r="EA1" s="575"/>
      <c r="EB1" s="575"/>
      <c r="EC1" s="576"/>
      <c r="ED1" s="72"/>
      <c r="EE1" s="72"/>
      <c r="EF1" s="72"/>
      <c r="EG1" s="72"/>
      <c r="EH1" s="72"/>
      <c r="EI1" s="72"/>
      <c r="EJ1" s="72"/>
      <c r="EK1" s="72"/>
      <c r="EL1" s="72"/>
      <c r="EM1" s="72"/>
    </row>
    <row r="2" spans="2:143" ht="22.5" customHeight="1" x14ac:dyDescent="0.2">
      <c r="B2" s="74" t="s">
        <v>146</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x14ac:dyDescent="0.2">
      <c r="B3" s="577" t="s">
        <v>147</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7" t="s">
        <v>148</v>
      </c>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9"/>
      <c r="CD3" s="577" t="s">
        <v>149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2">
      <c r="B4" s="577" t="s">
        <v>23</v>
      </c>
      <c r="C4" s="578"/>
      <c r="D4" s="578"/>
      <c r="E4" s="578"/>
      <c r="F4" s="578"/>
      <c r="G4" s="578"/>
      <c r="H4" s="578"/>
      <c r="I4" s="578"/>
      <c r="J4" s="578"/>
      <c r="K4" s="578"/>
      <c r="L4" s="578"/>
      <c r="M4" s="578"/>
      <c r="N4" s="578"/>
      <c r="O4" s="578"/>
      <c r="P4" s="578"/>
      <c r="Q4" s="579"/>
      <c r="R4" s="577" t="s">
        <v>150</v>
      </c>
      <c r="S4" s="578"/>
      <c r="T4" s="578"/>
      <c r="U4" s="578"/>
      <c r="V4" s="578"/>
      <c r="W4" s="578"/>
      <c r="X4" s="578"/>
      <c r="Y4" s="579"/>
      <c r="Z4" s="577" t="s">
        <v>151</v>
      </c>
      <c r="AA4" s="578"/>
      <c r="AB4" s="578"/>
      <c r="AC4" s="579"/>
      <c r="AD4" s="577" t="s">
        <v>152</v>
      </c>
      <c r="AE4" s="578"/>
      <c r="AF4" s="578"/>
      <c r="AG4" s="578"/>
      <c r="AH4" s="578"/>
      <c r="AI4" s="578"/>
      <c r="AJ4" s="578"/>
      <c r="AK4" s="579"/>
      <c r="AL4" s="577" t="s">
        <v>151</v>
      </c>
      <c r="AM4" s="578"/>
      <c r="AN4" s="578"/>
      <c r="AO4" s="579"/>
      <c r="AP4" s="580" t="s">
        <v>153</v>
      </c>
      <c r="AQ4" s="580"/>
      <c r="AR4" s="580"/>
      <c r="AS4" s="580"/>
      <c r="AT4" s="580"/>
      <c r="AU4" s="580"/>
      <c r="AV4" s="580"/>
      <c r="AW4" s="580"/>
      <c r="AX4" s="580"/>
      <c r="AY4" s="580"/>
      <c r="AZ4" s="580"/>
      <c r="BA4" s="580"/>
      <c r="BB4" s="580"/>
      <c r="BC4" s="580"/>
      <c r="BD4" s="580"/>
      <c r="BE4" s="580"/>
      <c r="BF4" s="580"/>
      <c r="BG4" s="580" t="s">
        <v>154</v>
      </c>
      <c r="BH4" s="580"/>
      <c r="BI4" s="580"/>
      <c r="BJ4" s="580"/>
      <c r="BK4" s="580"/>
      <c r="BL4" s="580"/>
      <c r="BM4" s="580"/>
      <c r="BN4" s="580"/>
      <c r="BO4" s="580" t="s">
        <v>151</v>
      </c>
      <c r="BP4" s="580"/>
      <c r="BQ4" s="580"/>
      <c r="BR4" s="580"/>
      <c r="BS4" s="580" t="s">
        <v>155</v>
      </c>
      <c r="BT4" s="580"/>
      <c r="BU4" s="580"/>
      <c r="BV4" s="580"/>
      <c r="BW4" s="580"/>
      <c r="BX4" s="580"/>
      <c r="BY4" s="580"/>
      <c r="BZ4" s="580"/>
      <c r="CA4" s="580"/>
      <c r="CB4" s="580"/>
      <c r="CD4" s="577" t="s">
        <v>156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ht="11.25" customHeight="1" x14ac:dyDescent="0.2">
      <c r="B5" s="581" t="s">
        <v>157</v>
      </c>
      <c r="C5" s="582"/>
      <c r="D5" s="582"/>
      <c r="E5" s="582"/>
      <c r="F5" s="582"/>
      <c r="G5" s="582"/>
      <c r="H5" s="582"/>
      <c r="I5" s="582"/>
      <c r="J5" s="582"/>
      <c r="K5" s="582"/>
      <c r="L5" s="582"/>
      <c r="M5" s="582"/>
      <c r="N5" s="582"/>
      <c r="O5" s="582"/>
      <c r="P5" s="582"/>
      <c r="Q5" s="583"/>
      <c r="R5" s="584">
        <v>9052588</v>
      </c>
      <c r="S5" s="585"/>
      <c r="T5" s="585"/>
      <c r="U5" s="585"/>
      <c r="V5" s="585"/>
      <c r="W5" s="585"/>
      <c r="X5" s="585"/>
      <c r="Y5" s="586"/>
      <c r="Z5" s="587">
        <v>28.8</v>
      </c>
      <c r="AA5" s="587"/>
      <c r="AB5" s="587"/>
      <c r="AC5" s="587"/>
      <c r="AD5" s="588">
        <v>8703473</v>
      </c>
      <c r="AE5" s="588"/>
      <c r="AF5" s="588"/>
      <c r="AG5" s="588"/>
      <c r="AH5" s="588"/>
      <c r="AI5" s="588"/>
      <c r="AJ5" s="588"/>
      <c r="AK5" s="588"/>
      <c r="AL5" s="589">
        <v>54.9</v>
      </c>
      <c r="AM5" s="590"/>
      <c r="AN5" s="590"/>
      <c r="AO5" s="591"/>
      <c r="AP5" s="581" t="s">
        <v>158</v>
      </c>
      <c r="AQ5" s="582"/>
      <c r="AR5" s="582"/>
      <c r="AS5" s="582"/>
      <c r="AT5" s="582"/>
      <c r="AU5" s="582"/>
      <c r="AV5" s="582"/>
      <c r="AW5" s="582"/>
      <c r="AX5" s="582"/>
      <c r="AY5" s="582"/>
      <c r="AZ5" s="582"/>
      <c r="BA5" s="582"/>
      <c r="BB5" s="582"/>
      <c r="BC5" s="582"/>
      <c r="BD5" s="582"/>
      <c r="BE5" s="582"/>
      <c r="BF5" s="583"/>
      <c r="BG5" s="595">
        <v>8702157</v>
      </c>
      <c r="BH5" s="596"/>
      <c r="BI5" s="596"/>
      <c r="BJ5" s="596"/>
      <c r="BK5" s="596"/>
      <c r="BL5" s="596"/>
      <c r="BM5" s="596"/>
      <c r="BN5" s="597"/>
      <c r="BO5" s="598">
        <v>96.1</v>
      </c>
      <c r="BP5" s="598"/>
      <c r="BQ5" s="598"/>
      <c r="BR5" s="598"/>
      <c r="BS5" s="599">
        <v>177588</v>
      </c>
      <c r="BT5" s="599"/>
      <c r="BU5" s="599"/>
      <c r="BV5" s="599"/>
      <c r="BW5" s="599"/>
      <c r="BX5" s="599"/>
      <c r="BY5" s="599"/>
      <c r="BZ5" s="599"/>
      <c r="CA5" s="599"/>
      <c r="CB5" s="603"/>
      <c r="CD5" s="577" t="s">
        <v>153</v>
      </c>
      <c r="CE5" s="578"/>
      <c r="CF5" s="578"/>
      <c r="CG5" s="578"/>
      <c r="CH5" s="578"/>
      <c r="CI5" s="578"/>
      <c r="CJ5" s="578"/>
      <c r="CK5" s="578"/>
      <c r="CL5" s="578"/>
      <c r="CM5" s="578"/>
      <c r="CN5" s="578"/>
      <c r="CO5" s="578"/>
      <c r="CP5" s="578"/>
      <c r="CQ5" s="579"/>
      <c r="CR5" s="577" t="s">
        <v>159</v>
      </c>
      <c r="CS5" s="578"/>
      <c r="CT5" s="578"/>
      <c r="CU5" s="578"/>
      <c r="CV5" s="578"/>
      <c r="CW5" s="578"/>
      <c r="CX5" s="578"/>
      <c r="CY5" s="579"/>
      <c r="CZ5" s="577" t="s">
        <v>151</v>
      </c>
      <c r="DA5" s="578"/>
      <c r="DB5" s="578"/>
      <c r="DC5" s="579"/>
      <c r="DD5" s="577" t="s">
        <v>160</v>
      </c>
      <c r="DE5" s="578"/>
      <c r="DF5" s="578"/>
      <c r="DG5" s="578"/>
      <c r="DH5" s="578"/>
      <c r="DI5" s="578"/>
      <c r="DJ5" s="578"/>
      <c r="DK5" s="578"/>
      <c r="DL5" s="578"/>
      <c r="DM5" s="578"/>
      <c r="DN5" s="578"/>
      <c r="DO5" s="578"/>
      <c r="DP5" s="579"/>
      <c r="DQ5" s="577" t="s">
        <v>161</v>
      </c>
      <c r="DR5" s="578"/>
      <c r="DS5" s="578"/>
      <c r="DT5" s="578"/>
      <c r="DU5" s="578"/>
      <c r="DV5" s="578"/>
      <c r="DW5" s="578"/>
      <c r="DX5" s="578"/>
      <c r="DY5" s="578"/>
      <c r="DZ5" s="578"/>
      <c r="EA5" s="578"/>
      <c r="EB5" s="578"/>
      <c r="EC5" s="579"/>
    </row>
    <row r="6" spans="2:143" ht="11.25" customHeight="1" x14ac:dyDescent="0.2">
      <c r="B6" s="592" t="s">
        <v>162</v>
      </c>
      <c r="C6" s="593"/>
      <c r="D6" s="593"/>
      <c r="E6" s="593"/>
      <c r="F6" s="593"/>
      <c r="G6" s="593"/>
      <c r="H6" s="593"/>
      <c r="I6" s="593"/>
      <c r="J6" s="593"/>
      <c r="K6" s="593"/>
      <c r="L6" s="593"/>
      <c r="M6" s="593"/>
      <c r="N6" s="593"/>
      <c r="O6" s="593"/>
      <c r="P6" s="593"/>
      <c r="Q6" s="594"/>
      <c r="R6" s="595">
        <v>263826</v>
      </c>
      <c r="S6" s="596"/>
      <c r="T6" s="596"/>
      <c r="U6" s="596"/>
      <c r="V6" s="596"/>
      <c r="W6" s="596"/>
      <c r="X6" s="596"/>
      <c r="Y6" s="597"/>
      <c r="Z6" s="598">
        <v>0.8</v>
      </c>
      <c r="AA6" s="598"/>
      <c r="AB6" s="598"/>
      <c r="AC6" s="598"/>
      <c r="AD6" s="599">
        <v>263826</v>
      </c>
      <c r="AE6" s="599"/>
      <c r="AF6" s="599"/>
      <c r="AG6" s="599"/>
      <c r="AH6" s="599"/>
      <c r="AI6" s="599"/>
      <c r="AJ6" s="599"/>
      <c r="AK6" s="599"/>
      <c r="AL6" s="600">
        <v>1.7</v>
      </c>
      <c r="AM6" s="601"/>
      <c r="AN6" s="601"/>
      <c r="AO6" s="602"/>
      <c r="AP6" s="592" t="s">
        <v>163</v>
      </c>
      <c r="AQ6" s="593"/>
      <c r="AR6" s="593"/>
      <c r="AS6" s="593"/>
      <c r="AT6" s="593"/>
      <c r="AU6" s="593"/>
      <c r="AV6" s="593"/>
      <c r="AW6" s="593"/>
      <c r="AX6" s="593"/>
      <c r="AY6" s="593"/>
      <c r="AZ6" s="593"/>
      <c r="BA6" s="593"/>
      <c r="BB6" s="593"/>
      <c r="BC6" s="593"/>
      <c r="BD6" s="593"/>
      <c r="BE6" s="593"/>
      <c r="BF6" s="594"/>
      <c r="BG6" s="595">
        <v>8702157</v>
      </c>
      <c r="BH6" s="596"/>
      <c r="BI6" s="596"/>
      <c r="BJ6" s="596"/>
      <c r="BK6" s="596"/>
      <c r="BL6" s="596"/>
      <c r="BM6" s="596"/>
      <c r="BN6" s="597"/>
      <c r="BO6" s="598">
        <v>96.1</v>
      </c>
      <c r="BP6" s="598"/>
      <c r="BQ6" s="598"/>
      <c r="BR6" s="598"/>
      <c r="BS6" s="599">
        <v>177588</v>
      </c>
      <c r="BT6" s="599"/>
      <c r="BU6" s="599"/>
      <c r="BV6" s="599"/>
      <c r="BW6" s="599"/>
      <c r="BX6" s="599"/>
      <c r="BY6" s="599"/>
      <c r="BZ6" s="599"/>
      <c r="CA6" s="599"/>
      <c r="CB6" s="603"/>
      <c r="CD6" s="581" t="s">
        <v>164</v>
      </c>
      <c r="CE6" s="582"/>
      <c r="CF6" s="582"/>
      <c r="CG6" s="582"/>
      <c r="CH6" s="582"/>
      <c r="CI6" s="582"/>
      <c r="CJ6" s="582"/>
      <c r="CK6" s="582"/>
      <c r="CL6" s="582"/>
      <c r="CM6" s="582"/>
      <c r="CN6" s="582"/>
      <c r="CO6" s="582"/>
      <c r="CP6" s="582"/>
      <c r="CQ6" s="583"/>
      <c r="CR6" s="595">
        <v>195559</v>
      </c>
      <c r="CS6" s="596"/>
      <c r="CT6" s="596"/>
      <c r="CU6" s="596"/>
      <c r="CV6" s="596"/>
      <c r="CW6" s="596"/>
      <c r="CX6" s="596"/>
      <c r="CY6" s="597"/>
      <c r="CZ6" s="589">
        <v>0.7</v>
      </c>
      <c r="DA6" s="590"/>
      <c r="DB6" s="590"/>
      <c r="DC6" s="606"/>
      <c r="DD6" s="604" t="s">
        <v>63</v>
      </c>
      <c r="DE6" s="596"/>
      <c r="DF6" s="596"/>
      <c r="DG6" s="596"/>
      <c r="DH6" s="596"/>
      <c r="DI6" s="596"/>
      <c r="DJ6" s="596"/>
      <c r="DK6" s="596"/>
      <c r="DL6" s="596"/>
      <c r="DM6" s="596"/>
      <c r="DN6" s="596"/>
      <c r="DO6" s="596"/>
      <c r="DP6" s="597"/>
      <c r="DQ6" s="604">
        <v>195559</v>
      </c>
      <c r="DR6" s="596"/>
      <c r="DS6" s="596"/>
      <c r="DT6" s="596"/>
      <c r="DU6" s="596"/>
      <c r="DV6" s="596"/>
      <c r="DW6" s="596"/>
      <c r="DX6" s="596"/>
      <c r="DY6" s="596"/>
      <c r="DZ6" s="596"/>
      <c r="EA6" s="596"/>
      <c r="EB6" s="596"/>
      <c r="EC6" s="605"/>
    </row>
    <row r="7" spans="2:143" ht="11.25" customHeight="1" x14ac:dyDescent="0.2">
      <c r="B7" s="592" t="s">
        <v>165</v>
      </c>
      <c r="C7" s="593"/>
      <c r="D7" s="593"/>
      <c r="E7" s="593"/>
      <c r="F7" s="593"/>
      <c r="G7" s="593"/>
      <c r="H7" s="593"/>
      <c r="I7" s="593"/>
      <c r="J7" s="593"/>
      <c r="K7" s="593"/>
      <c r="L7" s="593"/>
      <c r="M7" s="593"/>
      <c r="N7" s="593"/>
      <c r="O7" s="593"/>
      <c r="P7" s="593"/>
      <c r="Q7" s="594"/>
      <c r="R7" s="595">
        <v>5807</v>
      </c>
      <c r="S7" s="596"/>
      <c r="T7" s="596"/>
      <c r="U7" s="596"/>
      <c r="V7" s="596"/>
      <c r="W7" s="596"/>
      <c r="X7" s="596"/>
      <c r="Y7" s="597"/>
      <c r="Z7" s="598">
        <v>0</v>
      </c>
      <c r="AA7" s="598"/>
      <c r="AB7" s="598"/>
      <c r="AC7" s="598"/>
      <c r="AD7" s="599">
        <v>5807</v>
      </c>
      <c r="AE7" s="599"/>
      <c r="AF7" s="599"/>
      <c r="AG7" s="599"/>
      <c r="AH7" s="599"/>
      <c r="AI7" s="599"/>
      <c r="AJ7" s="599"/>
      <c r="AK7" s="599"/>
      <c r="AL7" s="600">
        <v>0</v>
      </c>
      <c r="AM7" s="601"/>
      <c r="AN7" s="601"/>
      <c r="AO7" s="602"/>
      <c r="AP7" s="592" t="s">
        <v>166</v>
      </c>
      <c r="AQ7" s="593"/>
      <c r="AR7" s="593"/>
      <c r="AS7" s="593"/>
      <c r="AT7" s="593"/>
      <c r="AU7" s="593"/>
      <c r="AV7" s="593"/>
      <c r="AW7" s="593"/>
      <c r="AX7" s="593"/>
      <c r="AY7" s="593"/>
      <c r="AZ7" s="593"/>
      <c r="BA7" s="593"/>
      <c r="BB7" s="593"/>
      <c r="BC7" s="593"/>
      <c r="BD7" s="593"/>
      <c r="BE7" s="593"/>
      <c r="BF7" s="594"/>
      <c r="BG7" s="595">
        <v>3723257</v>
      </c>
      <c r="BH7" s="596"/>
      <c r="BI7" s="596"/>
      <c r="BJ7" s="596"/>
      <c r="BK7" s="596"/>
      <c r="BL7" s="596"/>
      <c r="BM7" s="596"/>
      <c r="BN7" s="597"/>
      <c r="BO7" s="598">
        <v>41.1</v>
      </c>
      <c r="BP7" s="598"/>
      <c r="BQ7" s="598"/>
      <c r="BR7" s="598"/>
      <c r="BS7" s="599">
        <v>177588</v>
      </c>
      <c r="BT7" s="599"/>
      <c r="BU7" s="599"/>
      <c r="BV7" s="599"/>
      <c r="BW7" s="599"/>
      <c r="BX7" s="599"/>
      <c r="BY7" s="599"/>
      <c r="BZ7" s="599"/>
      <c r="CA7" s="599"/>
      <c r="CB7" s="603"/>
      <c r="CD7" s="592" t="s">
        <v>167</v>
      </c>
      <c r="CE7" s="593"/>
      <c r="CF7" s="593"/>
      <c r="CG7" s="593"/>
      <c r="CH7" s="593"/>
      <c r="CI7" s="593"/>
      <c r="CJ7" s="593"/>
      <c r="CK7" s="593"/>
      <c r="CL7" s="593"/>
      <c r="CM7" s="593"/>
      <c r="CN7" s="593"/>
      <c r="CO7" s="593"/>
      <c r="CP7" s="593"/>
      <c r="CQ7" s="594"/>
      <c r="CR7" s="595">
        <v>4801780</v>
      </c>
      <c r="CS7" s="596"/>
      <c r="CT7" s="596"/>
      <c r="CU7" s="596"/>
      <c r="CV7" s="596"/>
      <c r="CW7" s="596"/>
      <c r="CX7" s="596"/>
      <c r="CY7" s="597"/>
      <c r="CZ7" s="598">
        <v>16.100000000000001</v>
      </c>
      <c r="DA7" s="598"/>
      <c r="DB7" s="598"/>
      <c r="DC7" s="598"/>
      <c r="DD7" s="604">
        <v>53873</v>
      </c>
      <c r="DE7" s="596"/>
      <c r="DF7" s="596"/>
      <c r="DG7" s="596"/>
      <c r="DH7" s="596"/>
      <c r="DI7" s="596"/>
      <c r="DJ7" s="596"/>
      <c r="DK7" s="596"/>
      <c r="DL7" s="596"/>
      <c r="DM7" s="596"/>
      <c r="DN7" s="596"/>
      <c r="DO7" s="596"/>
      <c r="DP7" s="597"/>
      <c r="DQ7" s="604">
        <v>3074206</v>
      </c>
      <c r="DR7" s="596"/>
      <c r="DS7" s="596"/>
      <c r="DT7" s="596"/>
      <c r="DU7" s="596"/>
      <c r="DV7" s="596"/>
      <c r="DW7" s="596"/>
      <c r="DX7" s="596"/>
      <c r="DY7" s="596"/>
      <c r="DZ7" s="596"/>
      <c r="EA7" s="596"/>
      <c r="EB7" s="596"/>
      <c r="EC7" s="605"/>
    </row>
    <row r="8" spans="2:143" ht="11.25" customHeight="1" x14ac:dyDescent="0.2">
      <c r="B8" s="592" t="s">
        <v>168</v>
      </c>
      <c r="C8" s="593"/>
      <c r="D8" s="593"/>
      <c r="E8" s="593"/>
      <c r="F8" s="593"/>
      <c r="G8" s="593"/>
      <c r="H8" s="593"/>
      <c r="I8" s="593"/>
      <c r="J8" s="593"/>
      <c r="K8" s="593"/>
      <c r="L8" s="593"/>
      <c r="M8" s="593"/>
      <c r="N8" s="593"/>
      <c r="O8" s="593"/>
      <c r="P8" s="593"/>
      <c r="Q8" s="594"/>
      <c r="R8" s="595">
        <v>46873</v>
      </c>
      <c r="S8" s="596"/>
      <c r="T8" s="596"/>
      <c r="U8" s="596"/>
      <c r="V8" s="596"/>
      <c r="W8" s="596"/>
      <c r="X8" s="596"/>
      <c r="Y8" s="597"/>
      <c r="Z8" s="598">
        <v>0.1</v>
      </c>
      <c r="AA8" s="598"/>
      <c r="AB8" s="598"/>
      <c r="AC8" s="598"/>
      <c r="AD8" s="599">
        <v>46873</v>
      </c>
      <c r="AE8" s="599"/>
      <c r="AF8" s="599"/>
      <c r="AG8" s="599"/>
      <c r="AH8" s="599"/>
      <c r="AI8" s="599"/>
      <c r="AJ8" s="599"/>
      <c r="AK8" s="599"/>
      <c r="AL8" s="600">
        <v>0.3</v>
      </c>
      <c r="AM8" s="601"/>
      <c r="AN8" s="601"/>
      <c r="AO8" s="602"/>
      <c r="AP8" s="592" t="s">
        <v>169</v>
      </c>
      <c r="AQ8" s="593"/>
      <c r="AR8" s="593"/>
      <c r="AS8" s="593"/>
      <c r="AT8" s="593"/>
      <c r="AU8" s="593"/>
      <c r="AV8" s="593"/>
      <c r="AW8" s="593"/>
      <c r="AX8" s="593"/>
      <c r="AY8" s="593"/>
      <c r="AZ8" s="593"/>
      <c r="BA8" s="593"/>
      <c r="BB8" s="593"/>
      <c r="BC8" s="593"/>
      <c r="BD8" s="593"/>
      <c r="BE8" s="593"/>
      <c r="BF8" s="594"/>
      <c r="BG8" s="595">
        <v>117327</v>
      </c>
      <c r="BH8" s="596"/>
      <c r="BI8" s="596"/>
      <c r="BJ8" s="596"/>
      <c r="BK8" s="596"/>
      <c r="BL8" s="596"/>
      <c r="BM8" s="596"/>
      <c r="BN8" s="597"/>
      <c r="BO8" s="598">
        <v>1.3</v>
      </c>
      <c r="BP8" s="598"/>
      <c r="BQ8" s="598"/>
      <c r="BR8" s="598"/>
      <c r="BS8" s="599" t="s">
        <v>63</v>
      </c>
      <c r="BT8" s="599"/>
      <c r="BU8" s="599"/>
      <c r="BV8" s="599"/>
      <c r="BW8" s="599"/>
      <c r="BX8" s="599"/>
      <c r="BY8" s="599"/>
      <c r="BZ8" s="599"/>
      <c r="CA8" s="599"/>
      <c r="CB8" s="603"/>
      <c r="CD8" s="592" t="s">
        <v>170</v>
      </c>
      <c r="CE8" s="593"/>
      <c r="CF8" s="593"/>
      <c r="CG8" s="593"/>
      <c r="CH8" s="593"/>
      <c r="CI8" s="593"/>
      <c r="CJ8" s="593"/>
      <c r="CK8" s="593"/>
      <c r="CL8" s="593"/>
      <c r="CM8" s="593"/>
      <c r="CN8" s="593"/>
      <c r="CO8" s="593"/>
      <c r="CP8" s="593"/>
      <c r="CQ8" s="594"/>
      <c r="CR8" s="595">
        <v>10995600</v>
      </c>
      <c r="CS8" s="596"/>
      <c r="CT8" s="596"/>
      <c r="CU8" s="596"/>
      <c r="CV8" s="596"/>
      <c r="CW8" s="596"/>
      <c r="CX8" s="596"/>
      <c r="CY8" s="597"/>
      <c r="CZ8" s="598">
        <v>36.799999999999997</v>
      </c>
      <c r="DA8" s="598"/>
      <c r="DB8" s="598"/>
      <c r="DC8" s="598"/>
      <c r="DD8" s="604">
        <v>348060</v>
      </c>
      <c r="DE8" s="596"/>
      <c r="DF8" s="596"/>
      <c r="DG8" s="596"/>
      <c r="DH8" s="596"/>
      <c r="DI8" s="596"/>
      <c r="DJ8" s="596"/>
      <c r="DK8" s="596"/>
      <c r="DL8" s="596"/>
      <c r="DM8" s="596"/>
      <c r="DN8" s="596"/>
      <c r="DO8" s="596"/>
      <c r="DP8" s="597"/>
      <c r="DQ8" s="604">
        <v>4573728</v>
      </c>
      <c r="DR8" s="596"/>
      <c r="DS8" s="596"/>
      <c r="DT8" s="596"/>
      <c r="DU8" s="596"/>
      <c r="DV8" s="596"/>
      <c r="DW8" s="596"/>
      <c r="DX8" s="596"/>
      <c r="DY8" s="596"/>
      <c r="DZ8" s="596"/>
      <c r="EA8" s="596"/>
      <c r="EB8" s="596"/>
      <c r="EC8" s="605"/>
    </row>
    <row r="9" spans="2:143" ht="11.25" customHeight="1" x14ac:dyDescent="0.2">
      <c r="B9" s="592" t="s">
        <v>171</v>
      </c>
      <c r="C9" s="593"/>
      <c r="D9" s="593"/>
      <c r="E9" s="593"/>
      <c r="F9" s="593"/>
      <c r="G9" s="593"/>
      <c r="H9" s="593"/>
      <c r="I9" s="593"/>
      <c r="J9" s="593"/>
      <c r="K9" s="593"/>
      <c r="L9" s="593"/>
      <c r="M9" s="593"/>
      <c r="N9" s="593"/>
      <c r="O9" s="593"/>
      <c r="P9" s="593"/>
      <c r="Q9" s="594"/>
      <c r="R9" s="595">
        <v>51823</v>
      </c>
      <c r="S9" s="596"/>
      <c r="T9" s="596"/>
      <c r="U9" s="596"/>
      <c r="V9" s="596"/>
      <c r="W9" s="596"/>
      <c r="X9" s="596"/>
      <c r="Y9" s="597"/>
      <c r="Z9" s="598">
        <v>0.2</v>
      </c>
      <c r="AA9" s="598"/>
      <c r="AB9" s="598"/>
      <c r="AC9" s="598"/>
      <c r="AD9" s="599">
        <v>51823</v>
      </c>
      <c r="AE9" s="599"/>
      <c r="AF9" s="599"/>
      <c r="AG9" s="599"/>
      <c r="AH9" s="599"/>
      <c r="AI9" s="599"/>
      <c r="AJ9" s="599"/>
      <c r="AK9" s="599"/>
      <c r="AL9" s="600">
        <v>0.3</v>
      </c>
      <c r="AM9" s="601"/>
      <c r="AN9" s="601"/>
      <c r="AO9" s="602"/>
      <c r="AP9" s="592" t="s">
        <v>172</v>
      </c>
      <c r="AQ9" s="593"/>
      <c r="AR9" s="593"/>
      <c r="AS9" s="593"/>
      <c r="AT9" s="593"/>
      <c r="AU9" s="593"/>
      <c r="AV9" s="593"/>
      <c r="AW9" s="593"/>
      <c r="AX9" s="593"/>
      <c r="AY9" s="593"/>
      <c r="AZ9" s="593"/>
      <c r="BA9" s="593"/>
      <c r="BB9" s="593"/>
      <c r="BC9" s="593"/>
      <c r="BD9" s="593"/>
      <c r="BE9" s="593"/>
      <c r="BF9" s="594"/>
      <c r="BG9" s="595">
        <v>2883980</v>
      </c>
      <c r="BH9" s="596"/>
      <c r="BI9" s="596"/>
      <c r="BJ9" s="596"/>
      <c r="BK9" s="596"/>
      <c r="BL9" s="596"/>
      <c r="BM9" s="596"/>
      <c r="BN9" s="597"/>
      <c r="BO9" s="598">
        <v>31.9</v>
      </c>
      <c r="BP9" s="598"/>
      <c r="BQ9" s="598"/>
      <c r="BR9" s="598"/>
      <c r="BS9" s="599" t="s">
        <v>63</v>
      </c>
      <c r="BT9" s="599"/>
      <c r="BU9" s="599"/>
      <c r="BV9" s="599"/>
      <c r="BW9" s="599"/>
      <c r="BX9" s="599"/>
      <c r="BY9" s="599"/>
      <c r="BZ9" s="599"/>
      <c r="CA9" s="599"/>
      <c r="CB9" s="603"/>
      <c r="CD9" s="592" t="s">
        <v>173</v>
      </c>
      <c r="CE9" s="593"/>
      <c r="CF9" s="593"/>
      <c r="CG9" s="593"/>
      <c r="CH9" s="593"/>
      <c r="CI9" s="593"/>
      <c r="CJ9" s="593"/>
      <c r="CK9" s="593"/>
      <c r="CL9" s="593"/>
      <c r="CM9" s="593"/>
      <c r="CN9" s="593"/>
      <c r="CO9" s="593"/>
      <c r="CP9" s="593"/>
      <c r="CQ9" s="594"/>
      <c r="CR9" s="595">
        <v>3211218</v>
      </c>
      <c r="CS9" s="596"/>
      <c r="CT9" s="596"/>
      <c r="CU9" s="596"/>
      <c r="CV9" s="596"/>
      <c r="CW9" s="596"/>
      <c r="CX9" s="596"/>
      <c r="CY9" s="597"/>
      <c r="CZ9" s="598">
        <v>10.8</v>
      </c>
      <c r="DA9" s="598"/>
      <c r="DB9" s="598"/>
      <c r="DC9" s="598"/>
      <c r="DD9" s="604">
        <v>366192</v>
      </c>
      <c r="DE9" s="596"/>
      <c r="DF9" s="596"/>
      <c r="DG9" s="596"/>
      <c r="DH9" s="596"/>
      <c r="DI9" s="596"/>
      <c r="DJ9" s="596"/>
      <c r="DK9" s="596"/>
      <c r="DL9" s="596"/>
      <c r="DM9" s="596"/>
      <c r="DN9" s="596"/>
      <c r="DO9" s="596"/>
      <c r="DP9" s="597"/>
      <c r="DQ9" s="604">
        <v>2366180</v>
      </c>
      <c r="DR9" s="596"/>
      <c r="DS9" s="596"/>
      <c r="DT9" s="596"/>
      <c r="DU9" s="596"/>
      <c r="DV9" s="596"/>
      <c r="DW9" s="596"/>
      <c r="DX9" s="596"/>
      <c r="DY9" s="596"/>
      <c r="DZ9" s="596"/>
      <c r="EA9" s="596"/>
      <c r="EB9" s="596"/>
      <c r="EC9" s="605"/>
    </row>
    <row r="10" spans="2:143" ht="11.25" customHeight="1" x14ac:dyDescent="0.2">
      <c r="B10" s="592" t="s">
        <v>174</v>
      </c>
      <c r="C10" s="593"/>
      <c r="D10" s="593"/>
      <c r="E10" s="593"/>
      <c r="F10" s="593"/>
      <c r="G10" s="593"/>
      <c r="H10" s="593"/>
      <c r="I10" s="593"/>
      <c r="J10" s="593"/>
      <c r="K10" s="593"/>
      <c r="L10" s="593"/>
      <c r="M10" s="593"/>
      <c r="N10" s="593"/>
      <c r="O10" s="593"/>
      <c r="P10" s="593"/>
      <c r="Q10" s="594"/>
      <c r="R10" s="595" t="s">
        <v>63</v>
      </c>
      <c r="S10" s="596"/>
      <c r="T10" s="596"/>
      <c r="U10" s="596"/>
      <c r="V10" s="596"/>
      <c r="W10" s="596"/>
      <c r="X10" s="596"/>
      <c r="Y10" s="597"/>
      <c r="Z10" s="598" t="s">
        <v>63</v>
      </c>
      <c r="AA10" s="598"/>
      <c r="AB10" s="598"/>
      <c r="AC10" s="598"/>
      <c r="AD10" s="599" t="s">
        <v>63</v>
      </c>
      <c r="AE10" s="599"/>
      <c r="AF10" s="599"/>
      <c r="AG10" s="599"/>
      <c r="AH10" s="599"/>
      <c r="AI10" s="599"/>
      <c r="AJ10" s="599"/>
      <c r="AK10" s="599"/>
      <c r="AL10" s="600" t="s">
        <v>63</v>
      </c>
      <c r="AM10" s="601"/>
      <c r="AN10" s="601"/>
      <c r="AO10" s="602"/>
      <c r="AP10" s="592" t="s">
        <v>175</v>
      </c>
      <c r="AQ10" s="593"/>
      <c r="AR10" s="593"/>
      <c r="AS10" s="593"/>
      <c r="AT10" s="593"/>
      <c r="AU10" s="593"/>
      <c r="AV10" s="593"/>
      <c r="AW10" s="593"/>
      <c r="AX10" s="593"/>
      <c r="AY10" s="593"/>
      <c r="AZ10" s="593"/>
      <c r="BA10" s="593"/>
      <c r="BB10" s="593"/>
      <c r="BC10" s="593"/>
      <c r="BD10" s="593"/>
      <c r="BE10" s="593"/>
      <c r="BF10" s="594"/>
      <c r="BG10" s="595">
        <v>248005</v>
      </c>
      <c r="BH10" s="596"/>
      <c r="BI10" s="596"/>
      <c r="BJ10" s="596"/>
      <c r="BK10" s="596"/>
      <c r="BL10" s="596"/>
      <c r="BM10" s="596"/>
      <c r="BN10" s="597"/>
      <c r="BO10" s="598">
        <v>2.7</v>
      </c>
      <c r="BP10" s="598"/>
      <c r="BQ10" s="598"/>
      <c r="BR10" s="598"/>
      <c r="BS10" s="599">
        <v>41716</v>
      </c>
      <c r="BT10" s="599"/>
      <c r="BU10" s="599"/>
      <c r="BV10" s="599"/>
      <c r="BW10" s="599"/>
      <c r="BX10" s="599"/>
      <c r="BY10" s="599"/>
      <c r="BZ10" s="599"/>
      <c r="CA10" s="599"/>
      <c r="CB10" s="603"/>
      <c r="CD10" s="592" t="s">
        <v>176</v>
      </c>
      <c r="CE10" s="593"/>
      <c r="CF10" s="593"/>
      <c r="CG10" s="593"/>
      <c r="CH10" s="593"/>
      <c r="CI10" s="593"/>
      <c r="CJ10" s="593"/>
      <c r="CK10" s="593"/>
      <c r="CL10" s="593"/>
      <c r="CM10" s="593"/>
      <c r="CN10" s="593"/>
      <c r="CO10" s="593"/>
      <c r="CP10" s="593"/>
      <c r="CQ10" s="594"/>
      <c r="CR10" s="595">
        <v>7685</v>
      </c>
      <c r="CS10" s="596"/>
      <c r="CT10" s="596"/>
      <c r="CU10" s="596"/>
      <c r="CV10" s="596"/>
      <c r="CW10" s="596"/>
      <c r="CX10" s="596"/>
      <c r="CY10" s="597"/>
      <c r="CZ10" s="598">
        <v>0</v>
      </c>
      <c r="DA10" s="598"/>
      <c r="DB10" s="598"/>
      <c r="DC10" s="598"/>
      <c r="DD10" s="604" t="s">
        <v>63</v>
      </c>
      <c r="DE10" s="596"/>
      <c r="DF10" s="596"/>
      <c r="DG10" s="596"/>
      <c r="DH10" s="596"/>
      <c r="DI10" s="596"/>
      <c r="DJ10" s="596"/>
      <c r="DK10" s="596"/>
      <c r="DL10" s="596"/>
      <c r="DM10" s="596"/>
      <c r="DN10" s="596"/>
      <c r="DO10" s="596"/>
      <c r="DP10" s="597"/>
      <c r="DQ10" s="604">
        <v>3392</v>
      </c>
      <c r="DR10" s="596"/>
      <c r="DS10" s="596"/>
      <c r="DT10" s="596"/>
      <c r="DU10" s="596"/>
      <c r="DV10" s="596"/>
      <c r="DW10" s="596"/>
      <c r="DX10" s="596"/>
      <c r="DY10" s="596"/>
      <c r="DZ10" s="596"/>
      <c r="EA10" s="596"/>
      <c r="EB10" s="596"/>
      <c r="EC10" s="605"/>
    </row>
    <row r="11" spans="2:143" ht="11.25" customHeight="1" x14ac:dyDescent="0.2">
      <c r="B11" s="592" t="s">
        <v>177</v>
      </c>
      <c r="C11" s="593"/>
      <c r="D11" s="593"/>
      <c r="E11" s="593"/>
      <c r="F11" s="593"/>
      <c r="G11" s="593"/>
      <c r="H11" s="593"/>
      <c r="I11" s="593"/>
      <c r="J11" s="593"/>
      <c r="K11" s="593"/>
      <c r="L11" s="593"/>
      <c r="M11" s="593"/>
      <c r="N11" s="593"/>
      <c r="O11" s="593"/>
      <c r="P11" s="593"/>
      <c r="Q11" s="594"/>
      <c r="R11" s="595">
        <v>1571611</v>
      </c>
      <c r="S11" s="596"/>
      <c r="T11" s="596"/>
      <c r="U11" s="596"/>
      <c r="V11" s="596"/>
      <c r="W11" s="596"/>
      <c r="X11" s="596"/>
      <c r="Y11" s="597"/>
      <c r="Z11" s="600">
        <v>5</v>
      </c>
      <c r="AA11" s="601"/>
      <c r="AB11" s="601"/>
      <c r="AC11" s="607"/>
      <c r="AD11" s="604">
        <v>1571611</v>
      </c>
      <c r="AE11" s="596"/>
      <c r="AF11" s="596"/>
      <c r="AG11" s="596"/>
      <c r="AH11" s="596"/>
      <c r="AI11" s="596"/>
      <c r="AJ11" s="596"/>
      <c r="AK11" s="597"/>
      <c r="AL11" s="600">
        <v>9.9</v>
      </c>
      <c r="AM11" s="601"/>
      <c r="AN11" s="601"/>
      <c r="AO11" s="602"/>
      <c r="AP11" s="592" t="s">
        <v>178</v>
      </c>
      <c r="AQ11" s="593"/>
      <c r="AR11" s="593"/>
      <c r="AS11" s="593"/>
      <c r="AT11" s="593"/>
      <c r="AU11" s="593"/>
      <c r="AV11" s="593"/>
      <c r="AW11" s="593"/>
      <c r="AX11" s="593"/>
      <c r="AY11" s="593"/>
      <c r="AZ11" s="593"/>
      <c r="BA11" s="593"/>
      <c r="BB11" s="593"/>
      <c r="BC11" s="593"/>
      <c r="BD11" s="593"/>
      <c r="BE11" s="593"/>
      <c r="BF11" s="594"/>
      <c r="BG11" s="595">
        <v>473945</v>
      </c>
      <c r="BH11" s="596"/>
      <c r="BI11" s="596"/>
      <c r="BJ11" s="596"/>
      <c r="BK11" s="596"/>
      <c r="BL11" s="596"/>
      <c r="BM11" s="596"/>
      <c r="BN11" s="597"/>
      <c r="BO11" s="598">
        <v>5.2</v>
      </c>
      <c r="BP11" s="598"/>
      <c r="BQ11" s="598"/>
      <c r="BR11" s="598"/>
      <c r="BS11" s="599">
        <v>135872</v>
      </c>
      <c r="BT11" s="599"/>
      <c r="BU11" s="599"/>
      <c r="BV11" s="599"/>
      <c r="BW11" s="599"/>
      <c r="BX11" s="599"/>
      <c r="BY11" s="599"/>
      <c r="BZ11" s="599"/>
      <c r="CA11" s="599"/>
      <c r="CB11" s="603"/>
      <c r="CD11" s="592" t="s">
        <v>179</v>
      </c>
      <c r="CE11" s="593"/>
      <c r="CF11" s="593"/>
      <c r="CG11" s="593"/>
      <c r="CH11" s="593"/>
      <c r="CI11" s="593"/>
      <c r="CJ11" s="593"/>
      <c r="CK11" s="593"/>
      <c r="CL11" s="593"/>
      <c r="CM11" s="593"/>
      <c r="CN11" s="593"/>
      <c r="CO11" s="593"/>
      <c r="CP11" s="593"/>
      <c r="CQ11" s="594"/>
      <c r="CR11" s="595">
        <v>627591</v>
      </c>
      <c r="CS11" s="596"/>
      <c r="CT11" s="596"/>
      <c r="CU11" s="596"/>
      <c r="CV11" s="596"/>
      <c r="CW11" s="596"/>
      <c r="CX11" s="596"/>
      <c r="CY11" s="597"/>
      <c r="CZ11" s="598">
        <v>2.1</v>
      </c>
      <c r="DA11" s="598"/>
      <c r="DB11" s="598"/>
      <c r="DC11" s="598"/>
      <c r="DD11" s="604">
        <v>333671</v>
      </c>
      <c r="DE11" s="596"/>
      <c r="DF11" s="596"/>
      <c r="DG11" s="596"/>
      <c r="DH11" s="596"/>
      <c r="DI11" s="596"/>
      <c r="DJ11" s="596"/>
      <c r="DK11" s="596"/>
      <c r="DL11" s="596"/>
      <c r="DM11" s="596"/>
      <c r="DN11" s="596"/>
      <c r="DO11" s="596"/>
      <c r="DP11" s="597"/>
      <c r="DQ11" s="604">
        <v>364805</v>
      </c>
      <c r="DR11" s="596"/>
      <c r="DS11" s="596"/>
      <c r="DT11" s="596"/>
      <c r="DU11" s="596"/>
      <c r="DV11" s="596"/>
      <c r="DW11" s="596"/>
      <c r="DX11" s="596"/>
      <c r="DY11" s="596"/>
      <c r="DZ11" s="596"/>
      <c r="EA11" s="596"/>
      <c r="EB11" s="596"/>
      <c r="EC11" s="605"/>
    </row>
    <row r="12" spans="2:143" ht="11.25" customHeight="1" x14ac:dyDescent="0.2">
      <c r="B12" s="592" t="s">
        <v>180</v>
      </c>
      <c r="C12" s="593"/>
      <c r="D12" s="593"/>
      <c r="E12" s="593"/>
      <c r="F12" s="593"/>
      <c r="G12" s="593"/>
      <c r="H12" s="593"/>
      <c r="I12" s="593"/>
      <c r="J12" s="593"/>
      <c r="K12" s="593"/>
      <c r="L12" s="593"/>
      <c r="M12" s="593"/>
      <c r="N12" s="593"/>
      <c r="O12" s="593"/>
      <c r="P12" s="593"/>
      <c r="Q12" s="594"/>
      <c r="R12" s="595">
        <v>96872</v>
      </c>
      <c r="S12" s="596"/>
      <c r="T12" s="596"/>
      <c r="U12" s="596"/>
      <c r="V12" s="596"/>
      <c r="W12" s="596"/>
      <c r="X12" s="596"/>
      <c r="Y12" s="597"/>
      <c r="Z12" s="598">
        <v>0.3</v>
      </c>
      <c r="AA12" s="598"/>
      <c r="AB12" s="598"/>
      <c r="AC12" s="598"/>
      <c r="AD12" s="599">
        <v>96872</v>
      </c>
      <c r="AE12" s="599"/>
      <c r="AF12" s="599"/>
      <c r="AG12" s="599"/>
      <c r="AH12" s="599"/>
      <c r="AI12" s="599"/>
      <c r="AJ12" s="599"/>
      <c r="AK12" s="599"/>
      <c r="AL12" s="600">
        <v>0.6</v>
      </c>
      <c r="AM12" s="601"/>
      <c r="AN12" s="601"/>
      <c r="AO12" s="602"/>
      <c r="AP12" s="592" t="s">
        <v>181</v>
      </c>
      <c r="AQ12" s="593"/>
      <c r="AR12" s="593"/>
      <c r="AS12" s="593"/>
      <c r="AT12" s="593"/>
      <c r="AU12" s="593"/>
      <c r="AV12" s="593"/>
      <c r="AW12" s="593"/>
      <c r="AX12" s="593"/>
      <c r="AY12" s="593"/>
      <c r="AZ12" s="593"/>
      <c r="BA12" s="593"/>
      <c r="BB12" s="593"/>
      <c r="BC12" s="593"/>
      <c r="BD12" s="593"/>
      <c r="BE12" s="593"/>
      <c r="BF12" s="594"/>
      <c r="BG12" s="595">
        <v>4307094</v>
      </c>
      <c r="BH12" s="596"/>
      <c r="BI12" s="596"/>
      <c r="BJ12" s="596"/>
      <c r="BK12" s="596"/>
      <c r="BL12" s="596"/>
      <c r="BM12" s="596"/>
      <c r="BN12" s="597"/>
      <c r="BO12" s="598">
        <v>47.6</v>
      </c>
      <c r="BP12" s="598"/>
      <c r="BQ12" s="598"/>
      <c r="BR12" s="598"/>
      <c r="BS12" s="599" t="s">
        <v>63</v>
      </c>
      <c r="BT12" s="599"/>
      <c r="BU12" s="599"/>
      <c r="BV12" s="599"/>
      <c r="BW12" s="599"/>
      <c r="BX12" s="599"/>
      <c r="BY12" s="599"/>
      <c r="BZ12" s="599"/>
      <c r="CA12" s="599"/>
      <c r="CB12" s="603"/>
      <c r="CD12" s="592" t="s">
        <v>182</v>
      </c>
      <c r="CE12" s="593"/>
      <c r="CF12" s="593"/>
      <c r="CG12" s="593"/>
      <c r="CH12" s="593"/>
      <c r="CI12" s="593"/>
      <c r="CJ12" s="593"/>
      <c r="CK12" s="593"/>
      <c r="CL12" s="593"/>
      <c r="CM12" s="593"/>
      <c r="CN12" s="593"/>
      <c r="CO12" s="593"/>
      <c r="CP12" s="593"/>
      <c r="CQ12" s="594"/>
      <c r="CR12" s="595">
        <v>566609</v>
      </c>
      <c r="CS12" s="596"/>
      <c r="CT12" s="596"/>
      <c r="CU12" s="596"/>
      <c r="CV12" s="596"/>
      <c r="CW12" s="596"/>
      <c r="CX12" s="596"/>
      <c r="CY12" s="597"/>
      <c r="CZ12" s="598">
        <v>1.9</v>
      </c>
      <c r="DA12" s="598"/>
      <c r="DB12" s="598"/>
      <c r="DC12" s="598"/>
      <c r="DD12" s="604">
        <v>127302</v>
      </c>
      <c r="DE12" s="596"/>
      <c r="DF12" s="596"/>
      <c r="DG12" s="596"/>
      <c r="DH12" s="596"/>
      <c r="DI12" s="596"/>
      <c r="DJ12" s="596"/>
      <c r="DK12" s="596"/>
      <c r="DL12" s="596"/>
      <c r="DM12" s="596"/>
      <c r="DN12" s="596"/>
      <c r="DO12" s="596"/>
      <c r="DP12" s="597"/>
      <c r="DQ12" s="604">
        <v>269971</v>
      </c>
      <c r="DR12" s="596"/>
      <c r="DS12" s="596"/>
      <c r="DT12" s="596"/>
      <c r="DU12" s="596"/>
      <c r="DV12" s="596"/>
      <c r="DW12" s="596"/>
      <c r="DX12" s="596"/>
      <c r="DY12" s="596"/>
      <c r="DZ12" s="596"/>
      <c r="EA12" s="596"/>
      <c r="EB12" s="596"/>
      <c r="EC12" s="605"/>
    </row>
    <row r="13" spans="2:143" ht="11.25" customHeight="1" x14ac:dyDescent="0.2">
      <c r="B13" s="592" t="s">
        <v>183</v>
      </c>
      <c r="C13" s="593"/>
      <c r="D13" s="593"/>
      <c r="E13" s="593"/>
      <c r="F13" s="593"/>
      <c r="G13" s="593"/>
      <c r="H13" s="593"/>
      <c r="I13" s="593"/>
      <c r="J13" s="593"/>
      <c r="K13" s="593"/>
      <c r="L13" s="593"/>
      <c r="M13" s="593"/>
      <c r="N13" s="593"/>
      <c r="O13" s="593"/>
      <c r="P13" s="593"/>
      <c r="Q13" s="594"/>
      <c r="R13" s="595" t="s">
        <v>63</v>
      </c>
      <c r="S13" s="596"/>
      <c r="T13" s="596"/>
      <c r="U13" s="596"/>
      <c r="V13" s="596"/>
      <c r="W13" s="596"/>
      <c r="X13" s="596"/>
      <c r="Y13" s="597"/>
      <c r="Z13" s="598" t="s">
        <v>63</v>
      </c>
      <c r="AA13" s="598"/>
      <c r="AB13" s="598"/>
      <c r="AC13" s="598"/>
      <c r="AD13" s="599" t="s">
        <v>63</v>
      </c>
      <c r="AE13" s="599"/>
      <c r="AF13" s="599"/>
      <c r="AG13" s="599"/>
      <c r="AH13" s="599"/>
      <c r="AI13" s="599"/>
      <c r="AJ13" s="599"/>
      <c r="AK13" s="599"/>
      <c r="AL13" s="600" t="s">
        <v>63</v>
      </c>
      <c r="AM13" s="601"/>
      <c r="AN13" s="601"/>
      <c r="AO13" s="602"/>
      <c r="AP13" s="592" t="s">
        <v>184</v>
      </c>
      <c r="AQ13" s="593"/>
      <c r="AR13" s="593"/>
      <c r="AS13" s="593"/>
      <c r="AT13" s="593"/>
      <c r="AU13" s="593"/>
      <c r="AV13" s="593"/>
      <c r="AW13" s="593"/>
      <c r="AX13" s="593"/>
      <c r="AY13" s="593"/>
      <c r="AZ13" s="593"/>
      <c r="BA13" s="593"/>
      <c r="BB13" s="593"/>
      <c r="BC13" s="593"/>
      <c r="BD13" s="593"/>
      <c r="BE13" s="593"/>
      <c r="BF13" s="594"/>
      <c r="BG13" s="595">
        <v>4292582</v>
      </c>
      <c r="BH13" s="596"/>
      <c r="BI13" s="596"/>
      <c r="BJ13" s="596"/>
      <c r="BK13" s="596"/>
      <c r="BL13" s="596"/>
      <c r="BM13" s="596"/>
      <c r="BN13" s="597"/>
      <c r="BO13" s="598">
        <v>47.4</v>
      </c>
      <c r="BP13" s="598"/>
      <c r="BQ13" s="598"/>
      <c r="BR13" s="598"/>
      <c r="BS13" s="599" t="s">
        <v>63</v>
      </c>
      <c r="BT13" s="599"/>
      <c r="BU13" s="599"/>
      <c r="BV13" s="599"/>
      <c r="BW13" s="599"/>
      <c r="BX13" s="599"/>
      <c r="BY13" s="599"/>
      <c r="BZ13" s="599"/>
      <c r="CA13" s="599"/>
      <c r="CB13" s="603"/>
      <c r="CD13" s="592" t="s">
        <v>185</v>
      </c>
      <c r="CE13" s="593"/>
      <c r="CF13" s="593"/>
      <c r="CG13" s="593"/>
      <c r="CH13" s="593"/>
      <c r="CI13" s="593"/>
      <c r="CJ13" s="593"/>
      <c r="CK13" s="593"/>
      <c r="CL13" s="593"/>
      <c r="CM13" s="593"/>
      <c r="CN13" s="593"/>
      <c r="CO13" s="593"/>
      <c r="CP13" s="593"/>
      <c r="CQ13" s="594"/>
      <c r="CR13" s="595">
        <v>2571418</v>
      </c>
      <c r="CS13" s="596"/>
      <c r="CT13" s="596"/>
      <c r="CU13" s="596"/>
      <c r="CV13" s="596"/>
      <c r="CW13" s="596"/>
      <c r="CX13" s="596"/>
      <c r="CY13" s="597"/>
      <c r="CZ13" s="598">
        <v>8.6</v>
      </c>
      <c r="DA13" s="598"/>
      <c r="DB13" s="598"/>
      <c r="DC13" s="598"/>
      <c r="DD13" s="604">
        <v>1622242</v>
      </c>
      <c r="DE13" s="596"/>
      <c r="DF13" s="596"/>
      <c r="DG13" s="596"/>
      <c r="DH13" s="596"/>
      <c r="DI13" s="596"/>
      <c r="DJ13" s="596"/>
      <c r="DK13" s="596"/>
      <c r="DL13" s="596"/>
      <c r="DM13" s="596"/>
      <c r="DN13" s="596"/>
      <c r="DO13" s="596"/>
      <c r="DP13" s="597"/>
      <c r="DQ13" s="604">
        <v>1436748</v>
      </c>
      <c r="DR13" s="596"/>
      <c r="DS13" s="596"/>
      <c r="DT13" s="596"/>
      <c r="DU13" s="596"/>
      <c r="DV13" s="596"/>
      <c r="DW13" s="596"/>
      <c r="DX13" s="596"/>
      <c r="DY13" s="596"/>
      <c r="DZ13" s="596"/>
      <c r="EA13" s="596"/>
      <c r="EB13" s="596"/>
      <c r="EC13" s="605"/>
    </row>
    <row r="14" spans="2:143" ht="11.25" customHeight="1" x14ac:dyDescent="0.2">
      <c r="B14" s="592" t="s">
        <v>186</v>
      </c>
      <c r="C14" s="593"/>
      <c r="D14" s="593"/>
      <c r="E14" s="593"/>
      <c r="F14" s="593"/>
      <c r="G14" s="593"/>
      <c r="H14" s="593"/>
      <c r="I14" s="593"/>
      <c r="J14" s="593"/>
      <c r="K14" s="593"/>
      <c r="L14" s="593"/>
      <c r="M14" s="593"/>
      <c r="N14" s="593"/>
      <c r="O14" s="593"/>
      <c r="P14" s="593"/>
      <c r="Q14" s="594"/>
      <c r="R14" s="595" t="s">
        <v>63</v>
      </c>
      <c r="S14" s="596"/>
      <c r="T14" s="596"/>
      <c r="U14" s="596"/>
      <c r="V14" s="596"/>
      <c r="W14" s="596"/>
      <c r="X14" s="596"/>
      <c r="Y14" s="597"/>
      <c r="Z14" s="598" t="s">
        <v>63</v>
      </c>
      <c r="AA14" s="598"/>
      <c r="AB14" s="598"/>
      <c r="AC14" s="598"/>
      <c r="AD14" s="599" t="s">
        <v>63</v>
      </c>
      <c r="AE14" s="599"/>
      <c r="AF14" s="599"/>
      <c r="AG14" s="599"/>
      <c r="AH14" s="599"/>
      <c r="AI14" s="599"/>
      <c r="AJ14" s="599"/>
      <c r="AK14" s="599"/>
      <c r="AL14" s="600" t="s">
        <v>63</v>
      </c>
      <c r="AM14" s="601"/>
      <c r="AN14" s="601"/>
      <c r="AO14" s="602"/>
      <c r="AP14" s="592" t="s">
        <v>187</v>
      </c>
      <c r="AQ14" s="593"/>
      <c r="AR14" s="593"/>
      <c r="AS14" s="593"/>
      <c r="AT14" s="593"/>
      <c r="AU14" s="593"/>
      <c r="AV14" s="593"/>
      <c r="AW14" s="593"/>
      <c r="AX14" s="593"/>
      <c r="AY14" s="593"/>
      <c r="AZ14" s="593"/>
      <c r="BA14" s="593"/>
      <c r="BB14" s="593"/>
      <c r="BC14" s="593"/>
      <c r="BD14" s="593"/>
      <c r="BE14" s="593"/>
      <c r="BF14" s="594"/>
      <c r="BG14" s="595">
        <v>230424</v>
      </c>
      <c r="BH14" s="596"/>
      <c r="BI14" s="596"/>
      <c r="BJ14" s="596"/>
      <c r="BK14" s="596"/>
      <c r="BL14" s="596"/>
      <c r="BM14" s="596"/>
      <c r="BN14" s="597"/>
      <c r="BO14" s="598">
        <v>2.5</v>
      </c>
      <c r="BP14" s="598"/>
      <c r="BQ14" s="598"/>
      <c r="BR14" s="598"/>
      <c r="BS14" s="599" t="s">
        <v>63</v>
      </c>
      <c r="BT14" s="599"/>
      <c r="BU14" s="599"/>
      <c r="BV14" s="599"/>
      <c r="BW14" s="599"/>
      <c r="BX14" s="599"/>
      <c r="BY14" s="599"/>
      <c r="BZ14" s="599"/>
      <c r="CA14" s="599"/>
      <c r="CB14" s="603"/>
      <c r="CD14" s="592" t="s">
        <v>188</v>
      </c>
      <c r="CE14" s="593"/>
      <c r="CF14" s="593"/>
      <c r="CG14" s="593"/>
      <c r="CH14" s="593"/>
      <c r="CI14" s="593"/>
      <c r="CJ14" s="593"/>
      <c r="CK14" s="593"/>
      <c r="CL14" s="593"/>
      <c r="CM14" s="593"/>
      <c r="CN14" s="593"/>
      <c r="CO14" s="593"/>
      <c r="CP14" s="593"/>
      <c r="CQ14" s="594"/>
      <c r="CR14" s="595">
        <v>1162139</v>
      </c>
      <c r="CS14" s="596"/>
      <c r="CT14" s="596"/>
      <c r="CU14" s="596"/>
      <c r="CV14" s="596"/>
      <c r="CW14" s="596"/>
      <c r="CX14" s="596"/>
      <c r="CY14" s="597"/>
      <c r="CZ14" s="598">
        <v>3.9</v>
      </c>
      <c r="DA14" s="598"/>
      <c r="DB14" s="598"/>
      <c r="DC14" s="598"/>
      <c r="DD14" s="604">
        <v>265806</v>
      </c>
      <c r="DE14" s="596"/>
      <c r="DF14" s="596"/>
      <c r="DG14" s="596"/>
      <c r="DH14" s="596"/>
      <c r="DI14" s="596"/>
      <c r="DJ14" s="596"/>
      <c r="DK14" s="596"/>
      <c r="DL14" s="596"/>
      <c r="DM14" s="596"/>
      <c r="DN14" s="596"/>
      <c r="DO14" s="596"/>
      <c r="DP14" s="597"/>
      <c r="DQ14" s="604">
        <v>941344</v>
      </c>
      <c r="DR14" s="596"/>
      <c r="DS14" s="596"/>
      <c r="DT14" s="596"/>
      <c r="DU14" s="596"/>
      <c r="DV14" s="596"/>
      <c r="DW14" s="596"/>
      <c r="DX14" s="596"/>
      <c r="DY14" s="596"/>
      <c r="DZ14" s="596"/>
      <c r="EA14" s="596"/>
      <c r="EB14" s="596"/>
      <c r="EC14" s="605"/>
    </row>
    <row r="15" spans="2:143" ht="11.25" customHeight="1" x14ac:dyDescent="0.2">
      <c r="B15" s="592" t="s">
        <v>189</v>
      </c>
      <c r="C15" s="593"/>
      <c r="D15" s="593"/>
      <c r="E15" s="593"/>
      <c r="F15" s="593"/>
      <c r="G15" s="593"/>
      <c r="H15" s="593"/>
      <c r="I15" s="593"/>
      <c r="J15" s="593"/>
      <c r="K15" s="593"/>
      <c r="L15" s="593"/>
      <c r="M15" s="593"/>
      <c r="N15" s="593"/>
      <c r="O15" s="593"/>
      <c r="P15" s="593"/>
      <c r="Q15" s="594"/>
      <c r="R15" s="595" t="s">
        <v>63</v>
      </c>
      <c r="S15" s="596"/>
      <c r="T15" s="596"/>
      <c r="U15" s="596"/>
      <c r="V15" s="596"/>
      <c r="W15" s="596"/>
      <c r="X15" s="596"/>
      <c r="Y15" s="597"/>
      <c r="Z15" s="598" t="s">
        <v>63</v>
      </c>
      <c r="AA15" s="598"/>
      <c r="AB15" s="598"/>
      <c r="AC15" s="598"/>
      <c r="AD15" s="599" t="s">
        <v>63</v>
      </c>
      <c r="AE15" s="599"/>
      <c r="AF15" s="599"/>
      <c r="AG15" s="599"/>
      <c r="AH15" s="599"/>
      <c r="AI15" s="599"/>
      <c r="AJ15" s="599"/>
      <c r="AK15" s="599"/>
      <c r="AL15" s="600" t="s">
        <v>63</v>
      </c>
      <c r="AM15" s="601"/>
      <c r="AN15" s="601"/>
      <c r="AO15" s="602"/>
      <c r="AP15" s="592" t="s">
        <v>190</v>
      </c>
      <c r="AQ15" s="593"/>
      <c r="AR15" s="593"/>
      <c r="AS15" s="593"/>
      <c r="AT15" s="593"/>
      <c r="AU15" s="593"/>
      <c r="AV15" s="593"/>
      <c r="AW15" s="593"/>
      <c r="AX15" s="593"/>
      <c r="AY15" s="593"/>
      <c r="AZ15" s="593"/>
      <c r="BA15" s="593"/>
      <c r="BB15" s="593"/>
      <c r="BC15" s="593"/>
      <c r="BD15" s="593"/>
      <c r="BE15" s="593"/>
      <c r="BF15" s="594"/>
      <c r="BG15" s="595">
        <v>441382</v>
      </c>
      <c r="BH15" s="596"/>
      <c r="BI15" s="596"/>
      <c r="BJ15" s="596"/>
      <c r="BK15" s="596"/>
      <c r="BL15" s="596"/>
      <c r="BM15" s="596"/>
      <c r="BN15" s="597"/>
      <c r="BO15" s="598">
        <v>4.9000000000000004</v>
      </c>
      <c r="BP15" s="598"/>
      <c r="BQ15" s="598"/>
      <c r="BR15" s="598"/>
      <c r="BS15" s="599" t="s">
        <v>63</v>
      </c>
      <c r="BT15" s="599"/>
      <c r="BU15" s="599"/>
      <c r="BV15" s="599"/>
      <c r="BW15" s="599"/>
      <c r="BX15" s="599"/>
      <c r="BY15" s="599"/>
      <c r="BZ15" s="599"/>
      <c r="CA15" s="599"/>
      <c r="CB15" s="603"/>
      <c r="CD15" s="592" t="s">
        <v>191</v>
      </c>
      <c r="CE15" s="593"/>
      <c r="CF15" s="593"/>
      <c r="CG15" s="593"/>
      <c r="CH15" s="593"/>
      <c r="CI15" s="593"/>
      <c r="CJ15" s="593"/>
      <c r="CK15" s="593"/>
      <c r="CL15" s="593"/>
      <c r="CM15" s="593"/>
      <c r="CN15" s="593"/>
      <c r="CO15" s="593"/>
      <c r="CP15" s="593"/>
      <c r="CQ15" s="594"/>
      <c r="CR15" s="595">
        <v>3158350</v>
      </c>
      <c r="CS15" s="596"/>
      <c r="CT15" s="596"/>
      <c r="CU15" s="596"/>
      <c r="CV15" s="596"/>
      <c r="CW15" s="596"/>
      <c r="CX15" s="596"/>
      <c r="CY15" s="597"/>
      <c r="CZ15" s="598">
        <v>10.6</v>
      </c>
      <c r="DA15" s="598"/>
      <c r="DB15" s="598"/>
      <c r="DC15" s="598"/>
      <c r="DD15" s="604">
        <v>812696</v>
      </c>
      <c r="DE15" s="596"/>
      <c r="DF15" s="596"/>
      <c r="DG15" s="596"/>
      <c r="DH15" s="596"/>
      <c r="DI15" s="596"/>
      <c r="DJ15" s="596"/>
      <c r="DK15" s="596"/>
      <c r="DL15" s="596"/>
      <c r="DM15" s="596"/>
      <c r="DN15" s="596"/>
      <c r="DO15" s="596"/>
      <c r="DP15" s="597"/>
      <c r="DQ15" s="604">
        <v>1917790</v>
      </c>
      <c r="DR15" s="596"/>
      <c r="DS15" s="596"/>
      <c r="DT15" s="596"/>
      <c r="DU15" s="596"/>
      <c r="DV15" s="596"/>
      <c r="DW15" s="596"/>
      <c r="DX15" s="596"/>
      <c r="DY15" s="596"/>
      <c r="DZ15" s="596"/>
      <c r="EA15" s="596"/>
      <c r="EB15" s="596"/>
      <c r="EC15" s="605"/>
    </row>
    <row r="16" spans="2:143" ht="11.25" customHeight="1" x14ac:dyDescent="0.2">
      <c r="B16" s="592" t="s">
        <v>192</v>
      </c>
      <c r="C16" s="593"/>
      <c r="D16" s="593"/>
      <c r="E16" s="593"/>
      <c r="F16" s="593"/>
      <c r="G16" s="593"/>
      <c r="H16" s="593"/>
      <c r="I16" s="593"/>
      <c r="J16" s="593"/>
      <c r="K16" s="593"/>
      <c r="L16" s="593"/>
      <c r="M16" s="593"/>
      <c r="N16" s="593"/>
      <c r="O16" s="593"/>
      <c r="P16" s="593"/>
      <c r="Q16" s="594"/>
      <c r="R16" s="595">
        <v>26397</v>
      </c>
      <c r="S16" s="596"/>
      <c r="T16" s="596"/>
      <c r="U16" s="596"/>
      <c r="V16" s="596"/>
      <c r="W16" s="596"/>
      <c r="X16" s="596"/>
      <c r="Y16" s="597"/>
      <c r="Z16" s="598">
        <v>0.1</v>
      </c>
      <c r="AA16" s="598"/>
      <c r="AB16" s="598"/>
      <c r="AC16" s="598"/>
      <c r="AD16" s="599">
        <v>26397</v>
      </c>
      <c r="AE16" s="599"/>
      <c r="AF16" s="599"/>
      <c r="AG16" s="599"/>
      <c r="AH16" s="599"/>
      <c r="AI16" s="599"/>
      <c r="AJ16" s="599"/>
      <c r="AK16" s="599"/>
      <c r="AL16" s="600">
        <v>0.2</v>
      </c>
      <c r="AM16" s="601"/>
      <c r="AN16" s="601"/>
      <c r="AO16" s="602"/>
      <c r="AP16" s="592" t="s">
        <v>193</v>
      </c>
      <c r="AQ16" s="593"/>
      <c r="AR16" s="593"/>
      <c r="AS16" s="593"/>
      <c r="AT16" s="593"/>
      <c r="AU16" s="593"/>
      <c r="AV16" s="593"/>
      <c r="AW16" s="593"/>
      <c r="AX16" s="593"/>
      <c r="AY16" s="593"/>
      <c r="AZ16" s="593"/>
      <c r="BA16" s="593"/>
      <c r="BB16" s="593"/>
      <c r="BC16" s="593"/>
      <c r="BD16" s="593"/>
      <c r="BE16" s="593"/>
      <c r="BF16" s="594"/>
      <c r="BG16" s="595" t="s">
        <v>63</v>
      </c>
      <c r="BH16" s="596"/>
      <c r="BI16" s="596"/>
      <c r="BJ16" s="596"/>
      <c r="BK16" s="596"/>
      <c r="BL16" s="596"/>
      <c r="BM16" s="596"/>
      <c r="BN16" s="597"/>
      <c r="BO16" s="598" t="s">
        <v>63</v>
      </c>
      <c r="BP16" s="598"/>
      <c r="BQ16" s="598"/>
      <c r="BR16" s="598"/>
      <c r="BS16" s="599" t="s">
        <v>63</v>
      </c>
      <c r="BT16" s="599"/>
      <c r="BU16" s="599"/>
      <c r="BV16" s="599"/>
      <c r="BW16" s="599"/>
      <c r="BX16" s="599"/>
      <c r="BY16" s="599"/>
      <c r="BZ16" s="599"/>
      <c r="CA16" s="599"/>
      <c r="CB16" s="603"/>
      <c r="CD16" s="592" t="s">
        <v>194</v>
      </c>
      <c r="CE16" s="593"/>
      <c r="CF16" s="593"/>
      <c r="CG16" s="593"/>
      <c r="CH16" s="593"/>
      <c r="CI16" s="593"/>
      <c r="CJ16" s="593"/>
      <c r="CK16" s="593"/>
      <c r="CL16" s="593"/>
      <c r="CM16" s="593"/>
      <c r="CN16" s="593"/>
      <c r="CO16" s="593"/>
      <c r="CP16" s="593"/>
      <c r="CQ16" s="594"/>
      <c r="CR16" s="595">
        <v>193117</v>
      </c>
      <c r="CS16" s="596"/>
      <c r="CT16" s="596"/>
      <c r="CU16" s="596"/>
      <c r="CV16" s="596"/>
      <c r="CW16" s="596"/>
      <c r="CX16" s="596"/>
      <c r="CY16" s="597"/>
      <c r="CZ16" s="598">
        <v>0.6</v>
      </c>
      <c r="DA16" s="598"/>
      <c r="DB16" s="598"/>
      <c r="DC16" s="598"/>
      <c r="DD16" s="604" t="s">
        <v>63</v>
      </c>
      <c r="DE16" s="596"/>
      <c r="DF16" s="596"/>
      <c r="DG16" s="596"/>
      <c r="DH16" s="596"/>
      <c r="DI16" s="596"/>
      <c r="DJ16" s="596"/>
      <c r="DK16" s="596"/>
      <c r="DL16" s="596"/>
      <c r="DM16" s="596"/>
      <c r="DN16" s="596"/>
      <c r="DO16" s="596"/>
      <c r="DP16" s="597"/>
      <c r="DQ16" s="604">
        <v>1265</v>
      </c>
      <c r="DR16" s="596"/>
      <c r="DS16" s="596"/>
      <c r="DT16" s="596"/>
      <c r="DU16" s="596"/>
      <c r="DV16" s="596"/>
      <c r="DW16" s="596"/>
      <c r="DX16" s="596"/>
      <c r="DY16" s="596"/>
      <c r="DZ16" s="596"/>
      <c r="EA16" s="596"/>
      <c r="EB16" s="596"/>
      <c r="EC16" s="605"/>
    </row>
    <row r="17" spans="2:133" ht="11.25" customHeight="1" x14ac:dyDescent="0.2">
      <c r="B17" s="592" t="s">
        <v>195</v>
      </c>
      <c r="C17" s="593"/>
      <c r="D17" s="593"/>
      <c r="E17" s="593"/>
      <c r="F17" s="593"/>
      <c r="G17" s="593"/>
      <c r="H17" s="593"/>
      <c r="I17" s="593"/>
      <c r="J17" s="593"/>
      <c r="K17" s="593"/>
      <c r="L17" s="593"/>
      <c r="M17" s="593"/>
      <c r="N17" s="593"/>
      <c r="O17" s="593"/>
      <c r="P17" s="593"/>
      <c r="Q17" s="594"/>
      <c r="R17" s="595">
        <v>122042</v>
      </c>
      <c r="S17" s="596"/>
      <c r="T17" s="596"/>
      <c r="U17" s="596"/>
      <c r="V17" s="596"/>
      <c r="W17" s="596"/>
      <c r="X17" s="596"/>
      <c r="Y17" s="597"/>
      <c r="Z17" s="598">
        <v>0.4</v>
      </c>
      <c r="AA17" s="598"/>
      <c r="AB17" s="598"/>
      <c r="AC17" s="598"/>
      <c r="AD17" s="599">
        <v>122042</v>
      </c>
      <c r="AE17" s="599"/>
      <c r="AF17" s="599"/>
      <c r="AG17" s="599"/>
      <c r="AH17" s="599"/>
      <c r="AI17" s="599"/>
      <c r="AJ17" s="599"/>
      <c r="AK17" s="599"/>
      <c r="AL17" s="600">
        <v>0.8</v>
      </c>
      <c r="AM17" s="601"/>
      <c r="AN17" s="601"/>
      <c r="AO17" s="602"/>
      <c r="AP17" s="592" t="s">
        <v>196</v>
      </c>
      <c r="AQ17" s="593"/>
      <c r="AR17" s="593"/>
      <c r="AS17" s="593"/>
      <c r="AT17" s="593"/>
      <c r="AU17" s="593"/>
      <c r="AV17" s="593"/>
      <c r="AW17" s="593"/>
      <c r="AX17" s="593"/>
      <c r="AY17" s="593"/>
      <c r="AZ17" s="593"/>
      <c r="BA17" s="593"/>
      <c r="BB17" s="593"/>
      <c r="BC17" s="593"/>
      <c r="BD17" s="593"/>
      <c r="BE17" s="593"/>
      <c r="BF17" s="594"/>
      <c r="BG17" s="595" t="s">
        <v>63</v>
      </c>
      <c r="BH17" s="596"/>
      <c r="BI17" s="596"/>
      <c r="BJ17" s="596"/>
      <c r="BK17" s="596"/>
      <c r="BL17" s="596"/>
      <c r="BM17" s="596"/>
      <c r="BN17" s="597"/>
      <c r="BO17" s="598" t="s">
        <v>63</v>
      </c>
      <c r="BP17" s="598"/>
      <c r="BQ17" s="598"/>
      <c r="BR17" s="598"/>
      <c r="BS17" s="599" t="s">
        <v>63</v>
      </c>
      <c r="BT17" s="599"/>
      <c r="BU17" s="599"/>
      <c r="BV17" s="599"/>
      <c r="BW17" s="599"/>
      <c r="BX17" s="599"/>
      <c r="BY17" s="599"/>
      <c r="BZ17" s="599"/>
      <c r="CA17" s="599"/>
      <c r="CB17" s="603"/>
      <c r="CD17" s="592" t="s">
        <v>197</v>
      </c>
      <c r="CE17" s="593"/>
      <c r="CF17" s="593"/>
      <c r="CG17" s="593"/>
      <c r="CH17" s="593"/>
      <c r="CI17" s="593"/>
      <c r="CJ17" s="593"/>
      <c r="CK17" s="593"/>
      <c r="CL17" s="593"/>
      <c r="CM17" s="593"/>
      <c r="CN17" s="593"/>
      <c r="CO17" s="593"/>
      <c r="CP17" s="593"/>
      <c r="CQ17" s="594"/>
      <c r="CR17" s="595">
        <v>2368508</v>
      </c>
      <c r="CS17" s="596"/>
      <c r="CT17" s="596"/>
      <c r="CU17" s="596"/>
      <c r="CV17" s="596"/>
      <c r="CW17" s="596"/>
      <c r="CX17" s="596"/>
      <c r="CY17" s="597"/>
      <c r="CZ17" s="598">
        <v>7.9</v>
      </c>
      <c r="DA17" s="598"/>
      <c r="DB17" s="598"/>
      <c r="DC17" s="598"/>
      <c r="DD17" s="604" t="s">
        <v>63</v>
      </c>
      <c r="DE17" s="596"/>
      <c r="DF17" s="596"/>
      <c r="DG17" s="596"/>
      <c r="DH17" s="596"/>
      <c r="DI17" s="596"/>
      <c r="DJ17" s="596"/>
      <c r="DK17" s="596"/>
      <c r="DL17" s="596"/>
      <c r="DM17" s="596"/>
      <c r="DN17" s="596"/>
      <c r="DO17" s="596"/>
      <c r="DP17" s="597"/>
      <c r="DQ17" s="604">
        <v>2354778</v>
      </c>
      <c r="DR17" s="596"/>
      <c r="DS17" s="596"/>
      <c r="DT17" s="596"/>
      <c r="DU17" s="596"/>
      <c r="DV17" s="596"/>
      <c r="DW17" s="596"/>
      <c r="DX17" s="596"/>
      <c r="DY17" s="596"/>
      <c r="DZ17" s="596"/>
      <c r="EA17" s="596"/>
      <c r="EB17" s="596"/>
      <c r="EC17" s="605"/>
    </row>
    <row r="18" spans="2:133" ht="11.25" customHeight="1" x14ac:dyDescent="0.2">
      <c r="B18" s="592" t="s">
        <v>198</v>
      </c>
      <c r="C18" s="593"/>
      <c r="D18" s="593"/>
      <c r="E18" s="593"/>
      <c r="F18" s="593"/>
      <c r="G18" s="593"/>
      <c r="H18" s="593"/>
      <c r="I18" s="593"/>
      <c r="J18" s="593"/>
      <c r="K18" s="593"/>
      <c r="L18" s="593"/>
      <c r="M18" s="593"/>
      <c r="N18" s="593"/>
      <c r="O18" s="593"/>
      <c r="P18" s="593"/>
      <c r="Q18" s="594"/>
      <c r="R18" s="595">
        <v>210054</v>
      </c>
      <c r="S18" s="596"/>
      <c r="T18" s="596"/>
      <c r="U18" s="596"/>
      <c r="V18" s="596"/>
      <c r="W18" s="596"/>
      <c r="X18" s="596"/>
      <c r="Y18" s="597"/>
      <c r="Z18" s="598">
        <v>0.7</v>
      </c>
      <c r="AA18" s="598"/>
      <c r="AB18" s="598"/>
      <c r="AC18" s="598"/>
      <c r="AD18" s="599">
        <v>203797</v>
      </c>
      <c r="AE18" s="599"/>
      <c r="AF18" s="599"/>
      <c r="AG18" s="599"/>
      <c r="AH18" s="599"/>
      <c r="AI18" s="599"/>
      <c r="AJ18" s="599"/>
      <c r="AK18" s="599"/>
      <c r="AL18" s="600">
        <v>1.2999999523162842</v>
      </c>
      <c r="AM18" s="601"/>
      <c r="AN18" s="601"/>
      <c r="AO18" s="602"/>
      <c r="AP18" s="592" t="s">
        <v>199</v>
      </c>
      <c r="AQ18" s="593"/>
      <c r="AR18" s="593"/>
      <c r="AS18" s="593"/>
      <c r="AT18" s="593"/>
      <c r="AU18" s="593"/>
      <c r="AV18" s="593"/>
      <c r="AW18" s="593"/>
      <c r="AX18" s="593"/>
      <c r="AY18" s="593"/>
      <c r="AZ18" s="593"/>
      <c r="BA18" s="593"/>
      <c r="BB18" s="593"/>
      <c r="BC18" s="593"/>
      <c r="BD18" s="593"/>
      <c r="BE18" s="593"/>
      <c r="BF18" s="594"/>
      <c r="BG18" s="595" t="s">
        <v>63</v>
      </c>
      <c r="BH18" s="596"/>
      <c r="BI18" s="596"/>
      <c r="BJ18" s="596"/>
      <c r="BK18" s="596"/>
      <c r="BL18" s="596"/>
      <c r="BM18" s="596"/>
      <c r="BN18" s="597"/>
      <c r="BO18" s="598" t="s">
        <v>63</v>
      </c>
      <c r="BP18" s="598"/>
      <c r="BQ18" s="598"/>
      <c r="BR18" s="598"/>
      <c r="BS18" s="599" t="s">
        <v>63</v>
      </c>
      <c r="BT18" s="599"/>
      <c r="BU18" s="599"/>
      <c r="BV18" s="599"/>
      <c r="BW18" s="599"/>
      <c r="BX18" s="599"/>
      <c r="BY18" s="599"/>
      <c r="BZ18" s="599"/>
      <c r="CA18" s="599"/>
      <c r="CB18" s="603"/>
      <c r="CD18" s="592" t="s">
        <v>200</v>
      </c>
      <c r="CE18" s="593"/>
      <c r="CF18" s="593"/>
      <c r="CG18" s="593"/>
      <c r="CH18" s="593"/>
      <c r="CI18" s="593"/>
      <c r="CJ18" s="593"/>
      <c r="CK18" s="593"/>
      <c r="CL18" s="593"/>
      <c r="CM18" s="593"/>
      <c r="CN18" s="593"/>
      <c r="CO18" s="593"/>
      <c r="CP18" s="593"/>
      <c r="CQ18" s="594"/>
      <c r="CR18" s="595" t="s">
        <v>63</v>
      </c>
      <c r="CS18" s="596"/>
      <c r="CT18" s="596"/>
      <c r="CU18" s="596"/>
      <c r="CV18" s="596"/>
      <c r="CW18" s="596"/>
      <c r="CX18" s="596"/>
      <c r="CY18" s="597"/>
      <c r="CZ18" s="598" t="s">
        <v>63</v>
      </c>
      <c r="DA18" s="598"/>
      <c r="DB18" s="598"/>
      <c r="DC18" s="598"/>
      <c r="DD18" s="604" t="s">
        <v>63</v>
      </c>
      <c r="DE18" s="596"/>
      <c r="DF18" s="596"/>
      <c r="DG18" s="596"/>
      <c r="DH18" s="596"/>
      <c r="DI18" s="596"/>
      <c r="DJ18" s="596"/>
      <c r="DK18" s="596"/>
      <c r="DL18" s="596"/>
      <c r="DM18" s="596"/>
      <c r="DN18" s="596"/>
      <c r="DO18" s="596"/>
      <c r="DP18" s="597"/>
      <c r="DQ18" s="604" t="s">
        <v>63</v>
      </c>
      <c r="DR18" s="596"/>
      <c r="DS18" s="596"/>
      <c r="DT18" s="596"/>
      <c r="DU18" s="596"/>
      <c r="DV18" s="596"/>
      <c r="DW18" s="596"/>
      <c r="DX18" s="596"/>
      <c r="DY18" s="596"/>
      <c r="DZ18" s="596"/>
      <c r="EA18" s="596"/>
      <c r="EB18" s="596"/>
      <c r="EC18" s="605"/>
    </row>
    <row r="19" spans="2:133" ht="11.25" customHeight="1" x14ac:dyDescent="0.2">
      <c r="B19" s="592" t="s">
        <v>201</v>
      </c>
      <c r="C19" s="593"/>
      <c r="D19" s="593"/>
      <c r="E19" s="593"/>
      <c r="F19" s="593"/>
      <c r="G19" s="593"/>
      <c r="H19" s="593"/>
      <c r="I19" s="593"/>
      <c r="J19" s="593"/>
      <c r="K19" s="593"/>
      <c r="L19" s="593"/>
      <c r="M19" s="593"/>
      <c r="N19" s="593"/>
      <c r="O19" s="593"/>
      <c r="P19" s="593"/>
      <c r="Q19" s="594"/>
      <c r="R19" s="595">
        <v>58819</v>
      </c>
      <c r="S19" s="596"/>
      <c r="T19" s="596"/>
      <c r="U19" s="596"/>
      <c r="V19" s="596"/>
      <c r="W19" s="596"/>
      <c r="X19" s="596"/>
      <c r="Y19" s="597"/>
      <c r="Z19" s="598">
        <v>0.2</v>
      </c>
      <c r="AA19" s="598"/>
      <c r="AB19" s="598"/>
      <c r="AC19" s="598"/>
      <c r="AD19" s="599">
        <v>58819</v>
      </c>
      <c r="AE19" s="599"/>
      <c r="AF19" s="599"/>
      <c r="AG19" s="599"/>
      <c r="AH19" s="599"/>
      <c r="AI19" s="599"/>
      <c r="AJ19" s="599"/>
      <c r="AK19" s="599"/>
      <c r="AL19" s="600">
        <v>0.4</v>
      </c>
      <c r="AM19" s="601"/>
      <c r="AN19" s="601"/>
      <c r="AO19" s="602"/>
      <c r="AP19" s="592" t="s">
        <v>202</v>
      </c>
      <c r="AQ19" s="593"/>
      <c r="AR19" s="593"/>
      <c r="AS19" s="593"/>
      <c r="AT19" s="593"/>
      <c r="AU19" s="593"/>
      <c r="AV19" s="593"/>
      <c r="AW19" s="593"/>
      <c r="AX19" s="593"/>
      <c r="AY19" s="593"/>
      <c r="AZ19" s="593"/>
      <c r="BA19" s="593"/>
      <c r="BB19" s="593"/>
      <c r="BC19" s="593"/>
      <c r="BD19" s="593"/>
      <c r="BE19" s="593"/>
      <c r="BF19" s="594"/>
      <c r="BG19" s="595">
        <v>350431</v>
      </c>
      <c r="BH19" s="596"/>
      <c r="BI19" s="596"/>
      <c r="BJ19" s="596"/>
      <c r="BK19" s="596"/>
      <c r="BL19" s="596"/>
      <c r="BM19" s="596"/>
      <c r="BN19" s="597"/>
      <c r="BO19" s="598">
        <v>3.9</v>
      </c>
      <c r="BP19" s="598"/>
      <c r="BQ19" s="598"/>
      <c r="BR19" s="598"/>
      <c r="BS19" s="599" t="s">
        <v>63</v>
      </c>
      <c r="BT19" s="599"/>
      <c r="BU19" s="599"/>
      <c r="BV19" s="599"/>
      <c r="BW19" s="599"/>
      <c r="BX19" s="599"/>
      <c r="BY19" s="599"/>
      <c r="BZ19" s="599"/>
      <c r="CA19" s="599"/>
      <c r="CB19" s="603"/>
      <c r="CD19" s="592" t="s">
        <v>203</v>
      </c>
      <c r="CE19" s="593"/>
      <c r="CF19" s="593"/>
      <c r="CG19" s="593"/>
      <c r="CH19" s="593"/>
      <c r="CI19" s="593"/>
      <c r="CJ19" s="593"/>
      <c r="CK19" s="593"/>
      <c r="CL19" s="593"/>
      <c r="CM19" s="593"/>
      <c r="CN19" s="593"/>
      <c r="CO19" s="593"/>
      <c r="CP19" s="593"/>
      <c r="CQ19" s="594"/>
      <c r="CR19" s="595" t="s">
        <v>63</v>
      </c>
      <c r="CS19" s="596"/>
      <c r="CT19" s="596"/>
      <c r="CU19" s="596"/>
      <c r="CV19" s="596"/>
      <c r="CW19" s="596"/>
      <c r="CX19" s="596"/>
      <c r="CY19" s="597"/>
      <c r="CZ19" s="598" t="s">
        <v>63</v>
      </c>
      <c r="DA19" s="598"/>
      <c r="DB19" s="598"/>
      <c r="DC19" s="598"/>
      <c r="DD19" s="604" t="s">
        <v>63</v>
      </c>
      <c r="DE19" s="596"/>
      <c r="DF19" s="596"/>
      <c r="DG19" s="596"/>
      <c r="DH19" s="596"/>
      <c r="DI19" s="596"/>
      <c r="DJ19" s="596"/>
      <c r="DK19" s="596"/>
      <c r="DL19" s="596"/>
      <c r="DM19" s="596"/>
      <c r="DN19" s="596"/>
      <c r="DO19" s="596"/>
      <c r="DP19" s="597"/>
      <c r="DQ19" s="604" t="s">
        <v>63</v>
      </c>
      <c r="DR19" s="596"/>
      <c r="DS19" s="596"/>
      <c r="DT19" s="596"/>
      <c r="DU19" s="596"/>
      <c r="DV19" s="596"/>
      <c r="DW19" s="596"/>
      <c r="DX19" s="596"/>
      <c r="DY19" s="596"/>
      <c r="DZ19" s="596"/>
      <c r="EA19" s="596"/>
      <c r="EB19" s="596"/>
      <c r="EC19" s="605"/>
    </row>
    <row r="20" spans="2:133" ht="11.25" customHeight="1" x14ac:dyDescent="0.2">
      <c r="B20" s="592" t="s">
        <v>204</v>
      </c>
      <c r="C20" s="593"/>
      <c r="D20" s="593"/>
      <c r="E20" s="593"/>
      <c r="F20" s="593"/>
      <c r="G20" s="593"/>
      <c r="H20" s="593"/>
      <c r="I20" s="593"/>
      <c r="J20" s="593"/>
      <c r="K20" s="593"/>
      <c r="L20" s="593"/>
      <c r="M20" s="593"/>
      <c r="N20" s="593"/>
      <c r="O20" s="593"/>
      <c r="P20" s="593"/>
      <c r="Q20" s="594"/>
      <c r="R20" s="595">
        <v>7532</v>
      </c>
      <c r="S20" s="596"/>
      <c r="T20" s="596"/>
      <c r="U20" s="596"/>
      <c r="V20" s="596"/>
      <c r="W20" s="596"/>
      <c r="X20" s="596"/>
      <c r="Y20" s="597"/>
      <c r="Z20" s="598">
        <v>0</v>
      </c>
      <c r="AA20" s="598"/>
      <c r="AB20" s="598"/>
      <c r="AC20" s="598"/>
      <c r="AD20" s="599">
        <v>7532</v>
      </c>
      <c r="AE20" s="599"/>
      <c r="AF20" s="599"/>
      <c r="AG20" s="599"/>
      <c r="AH20" s="599"/>
      <c r="AI20" s="599"/>
      <c r="AJ20" s="599"/>
      <c r="AK20" s="599"/>
      <c r="AL20" s="600">
        <v>0</v>
      </c>
      <c r="AM20" s="601"/>
      <c r="AN20" s="601"/>
      <c r="AO20" s="602"/>
      <c r="AP20" s="592" t="s">
        <v>205</v>
      </c>
      <c r="AQ20" s="593"/>
      <c r="AR20" s="593"/>
      <c r="AS20" s="593"/>
      <c r="AT20" s="593"/>
      <c r="AU20" s="593"/>
      <c r="AV20" s="593"/>
      <c r="AW20" s="593"/>
      <c r="AX20" s="593"/>
      <c r="AY20" s="593"/>
      <c r="AZ20" s="593"/>
      <c r="BA20" s="593"/>
      <c r="BB20" s="593"/>
      <c r="BC20" s="593"/>
      <c r="BD20" s="593"/>
      <c r="BE20" s="593"/>
      <c r="BF20" s="594"/>
      <c r="BG20" s="595">
        <v>350431</v>
      </c>
      <c r="BH20" s="596"/>
      <c r="BI20" s="596"/>
      <c r="BJ20" s="596"/>
      <c r="BK20" s="596"/>
      <c r="BL20" s="596"/>
      <c r="BM20" s="596"/>
      <c r="BN20" s="597"/>
      <c r="BO20" s="598">
        <v>3.9</v>
      </c>
      <c r="BP20" s="598"/>
      <c r="BQ20" s="598"/>
      <c r="BR20" s="598"/>
      <c r="BS20" s="599" t="s">
        <v>63</v>
      </c>
      <c r="BT20" s="599"/>
      <c r="BU20" s="599"/>
      <c r="BV20" s="599"/>
      <c r="BW20" s="599"/>
      <c r="BX20" s="599"/>
      <c r="BY20" s="599"/>
      <c r="BZ20" s="599"/>
      <c r="CA20" s="599"/>
      <c r="CB20" s="603"/>
      <c r="CD20" s="592" t="s">
        <v>206</v>
      </c>
      <c r="CE20" s="593"/>
      <c r="CF20" s="593"/>
      <c r="CG20" s="593"/>
      <c r="CH20" s="593"/>
      <c r="CI20" s="593"/>
      <c r="CJ20" s="593"/>
      <c r="CK20" s="593"/>
      <c r="CL20" s="593"/>
      <c r="CM20" s="593"/>
      <c r="CN20" s="593"/>
      <c r="CO20" s="593"/>
      <c r="CP20" s="593"/>
      <c r="CQ20" s="594"/>
      <c r="CR20" s="595">
        <v>29859574</v>
      </c>
      <c r="CS20" s="596"/>
      <c r="CT20" s="596"/>
      <c r="CU20" s="596"/>
      <c r="CV20" s="596"/>
      <c r="CW20" s="596"/>
      <c r="CX20" s="596"/>
      <c r="CY20" s="597"/>
      <c r="CZ20" s="598">
        <v>100</v>
      </c>
      <c r="DA20" s="598"/>
      <c r="DB20" s="598"/>
      <c r="DC20" s="598"/>
      <c r="DD20" s="604">
        <v>3929842</v>
      </c>
      <c r="DE20" s="596"/>
      <c r="DF20" s="596"/>
      <c r="DG20" s="596"/>
      <c r="DH20" s="596"/>
      <c r="DI20" s="596"/>
      <c r="DJ20" s="596"/>
      <c r="DK20" s="596"/>
      <c r="DL20" s="596"/>
      <c r="DM20" s="596"/>
      <c r="DN20" s="596"/>
      <c r="DO20" s="596"/>
      <c r="DP20" s="597"/>
      <c r="DQ20" s="604">
        <v>17499766</v>
      </c>
      <c r="DR20" s="596"/>
      <c r="DS20" s="596"/>
      <c r="DT20" s="596"/>
      <c r="DU20" s="596"/>
      <c r="DV20" s="596"/>
      <c r="DW20" s="596"/>
      <c r="DX20" s="596"/>
      <c r="DY20" s="596"/>
      <c r="DZ20" s="596"/>
      <c r="EA20" s="596"/>
      <c r="EB20" s="596"/>
      <c r="EC20" s="605"/>
    </row>
    <row r="21" spans="2:133" ht="11.25" customHeight="1" x14ac:dyDescent="0.2">
      <c r="B21" s="592" t="s">
        <v>207</v>
      </c>
      <c r="C21" s="593"/>
      <c r="D21" s="593"/>
      <c r="E21" s="593"/>
      <c r="F21" s="593"/>
      <c r="G21" s="593"/>
      <c r="H21" s="593"/>
      <c r="I21" s="593"/>
      <c r="J21" s="593"/>
      <c r="K21" s="593"/>
      <c r="L21" s="593"/>
      <c r="M21" s="593"/>
      <c r="N21" s="593"/>
      <c r="O21" s="593"/>
      <c r="P21" s="593"/>
      <c r="Q21" s="594"/>
      <c r="R21" s="595">
        <v>3882</v>
      </c>
      <c r="S21" s="596"/>
      <c r="T21" s="596"/>
      <c r="U21" s="596"/>
      <c r="V21" s="596"/>
      <c r="W21" s="596"/>
      <c r="X21" s="596"/>
      <c r="Y21" s="597"/>
      <c r="Z21" s="598">
        <v>0</v>
      </c>
      <c r="AA21" s="598"/>
      <c r="AB21" s="598"/>
      <c r="AC21" s="598"/>
      <c r="AD21" s="599">
        <v>3882</v>
      </c>
      <c r="AE21" s="599"/>
      <c r="AF21" s="599"/>
      <c r="AG21" s="599"/>
      <c r="AH21" s="599"/>
      <c r="AI21" s="599"/>
      <c r="AJ21" s="599"/>
      <c r="AK21" s="599"/>
      <c r="AL21" s="600">
        <v>0</v>
      </c>
      <c r="AM21" s="601"/>
      <c r="AN21" s="601"/>
      <c r="AO21" s="602"/>
      <c r="AP21" s="592" t="s">
        <v>208</v>
      </c>
      <c r="AQ21" s="608"/>
      <c r="AR21" s="608"/>
      <c r="AS21" s="608"/>
      <c r="AT21" s="608"/>
      <c r="AU21" s="608"/>
      <c r="AV21" s="608"/>
      <c r="AW21" s="608"/>
      <c r="AX21" s="608"/>
      <c r="AY21" s="608"/>
      <c r="AZ21" s="608"/>
      <c r="BA21" s="608"/>
      <c r="BB21" s="608"/>
      <c r="BC21" s="608"/>
      <c r="BD21" s="608"/>
      <c r="BE21" s="608"/>
      <c r="BF21" s="609"/>
      <c r="BG21" s="595">
        <v>1316</v>
      </c>
      <c r="BH21" s="596"/>
      <c r="BI21" s="596"/>
      <c r="BJ21" s="596"/>
      <c r="BK21" s="596"/>
      <c r="BL21" s="596"/>
      <c r="BM21" s="596"/>
      <c r="BN21" s="597"/>
      <c r="BO21" s="598">
        <v>0</v>
      </c>
      <c r="BP21" s="598"/>
      <c r="BQ21" s="598"/>
      <c r="BR21" s="598"/>
      <c r="BS21" s="599" t="s">
        <v>63</v>
      </c>
      <c r="BT21" s="599"/>
      <c r="BU21" s="599"/>
      <c r="BV21" s="599"/>
      <c r="BW21" s="599"/>
      <c r="BX21" s="599"/>
      <c r="BY21" s="599"/>
      <c r="BZ21" s="599"/>
      <c r="CA21" s="599"/>
      <c r="CB21" s="603"/>
      <c r="CD21" s="616"/>
      <c r="CE21" s="617"/>
      <c r="CF21" s="617"/>
      <c r="CG21" s="617"/>
      <c r="CH21" s="617"/>
      <c r="CI21" s="617"/>
      <c r="CJ21" s="617"/>
      <c r="CK21" s="617"/>
      <c r="CL21" s="617"/>
      <c r="CM21" s="617"/>
      <c r="CN21" s="617"/>
      <c r="CO21" s="617"/>
      <c r="CP21" s="617"/>
      <c r="CQ21" s="618"/>
      <c r="CR21" s="619"/>
      <c r="CS21" s="611"/>
      <c r="CT21" s="611"/>
      <c r="CU21" s="611"/>
      <c r="CV21" s="611"/>
      <c r="CW21" s="611"/>
      <c r="CX21" s="611"/>
      <c r="CY21" s="620"/>
      <c r="CZ21" s="621"/>
      <c r="DA21" s="621"/>
      <c r="DB21" s="621"/>
      <c r="DC21" s="621"/>
      <c r="DD21" s="610"/>
      <c r="DE21" s="611"/>
      <c r="DF21" s="611"/>
      <c r="DG21" s="611"/>
      <c r="DH21" s="611"/>
      <c r="DI21" s="611"/>
      <c r="DJ21" s="611"/>
      <c r="DK21" s="611"/>
      <c r="DL21" s="611"/>
      <c r="DM21" s="611"/>
      <c r="DN21" s="611"/>
      <c r="DO21" s="611"/>
      <c r="DP21" s="620"/>
      <c r="DQ21" s="610"/>
      <c r="DR21" s="611"/>
      <c r="DS21" s="611"/>
      <c r="DT21" s="611"/>
      <c r="DU21" s="611"/>
      <c r="DV21" s="611"/>
      <c r="DW21" s="611"/>
      <c r="DX21" s="611"/>
      <c r="DY21" s="611"/>
      <c r="DZ21" s="611"/>
      <c r="EA21" s="611"/>
      <c r="EB21" s="611"/>
      <c r="EC21" s="612"/>
    </row>
    <row r="22" spans="2:133" ht="11.25" customHeight="1" x14ac:dyDescent="0.2">
      <c r="B22" s="613" t="s">
        <v>209</v>
      </c>
      <c r="C22" s="614"/>
      <c r="D22" s="614"/>
      <c r="E22" s="614"/>
      <c r="F22" s="614"/>
      <c r="G22" s="614"/>
      <c r="H22" s="614"/>
      <c r="I22" s="614"/>
      <c r="J22" s="614"/>
      <c r="K22" s="614"/>
      <c r="L22" s="614"/>
      <c r="M22" s="614"/>
      <c r="N22" s="614"/>
      <c r="O22" s="614"/>
      <c r="P22" s="614"/>
      <c r="Q22" s="615"/>
      <c r="R22" s="595">
        <v>139821</v>
      </c>
      <c r="S22" s="596"/>
      <c r="T22" s="596"/>
      <c r="U22" s="596"/>
      <c r="V22" s="596"/>
      <c r="W22" s="596"/>
      <c r="X22" s="596"/>
      <c r="Y22" s="597"/>
      <c r="Z22" s="598">
        <v>0.4</v>
      </c>
      <c r="AA22" s="598"/>
      <c r="AB22" s="598"/>
      <c r="AC22" s="598"/>
      <c r="AD22" s="599">
        <v>133564</v>
      </c>
      <c r="AE22" s="599"/>
      <c r="AF22" s="599"/>
      <c r="AG22" s="599"/>
      <c r="AH22" s="599"/>
      <c r="AI22" s="599"/>
      <c r="AJ22" s="599"/>
      <c r="AK22" s="599"/>
      <c r="AL22" s="600">
        <v>0.80000001192092896</v>
      </c>
      <c r="AM22" s="601"/>
      <c r="AN22" s="601"/>
      <c r="AO22" s="602"/>
      <c r="AP22" s="592" t="s">
        <v>210</v>
      </c>
      <c r="AQ22" s="608"/>
      <c r="AR22" s="608"/>
      <c r="AS22" s="608"/>
      <c r="AT22" s="608"/>
      <c r="AU22" s="608"/>
      <c r="AV22" s="608"/>
      <c r="AW22" s="608"/>
      <c r="AX22" s="608"/>
      <c r="AY22" s="608"/>
      <c r="AZ22" s="608"/>
      <c r="BA22" s="608"/>
      <c r="BB22" s="608"/>
      <c r="BC22" s="608"/>
      <c r="BD22" s="608"/>
      <c r="BE22" s="608"/>
      <c r="BF22" s="609"/>
      <c r="BG22" s="595" t="s">
        <v>63</v>
      </c>
      <c r="BH22" s="596"/>
      <c r="BI22" s="596"/>
      <c r="BJ22" s="596"/>
      <c r="BK22" s="596"/>
      <c r="BL22" s="596"/>
      <c r="BM22" s="596"/>
      <c r="BN22" s="597"/>
      <c r="BO22" s="598" t="s">
        <v>63</v>
      </c>
      <c r="BP22" s="598"/>
      <c r="BQ22" s="598"/>
      <c r="BR22" s="598"/>
      <c r="BS22" s="599" t="s">
        <v>63</v>
      </c>
      <c r="BT22" s="599"/>
      <c r="BU22" s="599"/>
      <c r="BV22" s="599"/>
      <c r="BW22" s="599"/>
      <c r="BX22" s="599"/>
      <c r="BY22" s="599"/>
      <c r="BZ22" s="599"/>
      <c r="CA22" s="599"/>
      <c r="CB22" s="603"/>
      <c r="CD22" s="577" t="s">
        <v>211</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2">
      <c r="B23" s="592" t="s">
        <v>212</v>
      </c>
      <c r="C23" s="593"/>
      <c r="D23" s="593"/>
      <c r="E23" s="593"/>
      <c r="F23" s="593"/>
      <c r="G23" s="593"/>
      <c r="H23" s="593"/>
      <c r="I23" s="593"/>
      <c r="J23" s="593"/>
      <c r="K23" s="593"/>
      <c r="L23" s="593"/>
      <c r="M23" s="593"/>
      <c r="N23" s="593"/>
      <c r="O23" s="593"/>
      <c r="P23" s="593"/>
      <c r="Q23" s="594"/>
      <c r="R23" s="595">
        <v>5500567</v>
      </c>
      <c r="S23" s="596"/>
      <c r="T23" s="596"/>
      <c r="U23" s="596"/>
      <c r="V23" s="596"/>
      <c r="W23" s="596"/>
      <c r="X23" s="596"/>
      <c r="Y23" s="597"/>
      <c r="Z23" s="598">
        <v>17.5</v>
      </c>
      <c r="AA23" s="598"/>
      <c r="AB23" s="598"/>
      <c r="AC23" s="598"/>
      <c r="AD23" s="599">
        <v>4696412</v>
      </c>
      <c r="AE23" s="599"/>
      <c r="AF23" s="599"/>
      <c r="AG23" s="599"/>
      <c r="AH23" s="599"/>
      <c r="AI23" s="599"/>
      <c r="AJ23" s="599"/>
      <c r="AK23" s="599"/>
      <c r="AL23" s="600">
        <v>29.6</v>
      </c>
      <c r="AM23" s="601"/>
      <c r="AN23" s="601"/>
      <c r="AO23" s="602"/>
      <c r="AP23" s="592" t="s">
        <v>213</v>
      </c>
      <c r="AQ23" s="608"/>
      <c r="AR23" s="608"/>
      <c r="AS23" s="608"/>
      <c r="AT23" s="608"/>
      <c r="AU23" s="608"/>
      <c r="AV23" s="608"/>
      <c r="AW23" s="608"/>
      <c r="AX23" s="608"/>
      <c r="AY23" s="608"/>
      <c r="AZ23" s="608"/>
      <c r="BA23" s="608"/>
      <c r="BB23" s="608"/>
      <c r="BC23" s="608"/>
      <c r="BD23" s="608"/>
      <c r="BE23" s="608"/>
      <c r="BF23" s="609"/>
      <c r="BG23" s="595">
        <v>349115</v>
      </c>
      <c r="BH23" s="596"/>
      <c r="BI23" s="596"/>
      <c r="BJ23" s="596"/>
      <c r="BK23" s="596"/>
      <c r="BL23" s="596"/>
      <c r="BM23" s="596"/>
      <c r="BN23" s="597"/>
      <c r="BO23" s="598">
        <v>3.9</v>
      </c>
      <c r="BP23" s="598"/>
      <c r="BQ23" s="598"/>
      <c r="BR23" s="598"/>
      <c r="BS23" s="599" t="s">
        <v>63</v>
      </c>
      <c r="BT23" s="599"/>
      <c r="BU23" s="599"/>
      <c r="BV23" s="599"/>
      <c r="BW23" s="599"/>
      <c r="BX23" s="599"/>
      <c r="BY23" s="599"/>
      <c r="BZ23" s="599"/>
      <c r="CA23" s="599"/>
      <c r="CB23" s="603"/>
      <c r="CD23" s="577" t="s">
        <v>153</v>
      </c>
      <c r="CE23" s="578"/>
      <c r="CF23" s="578"/>
      <c r="CG23" s="578"/>
      <c r="CH23" s="578"/>
      <c r="CI23" s="578"/>
      <c r="CJ23" s="578"/>
      <c r="CK23" s="578"/>
      <c r="CL23" s="578"/>
      <c r="CM23" s="578"/>
      <c r="CN23" s="578"/>
      <c r="CO23" s="578"/>
      <c r="CP23" s="578"/>
      <c r="CQ23" s="579"/>
      <c r="CR23" s="577" t="s">
        <v>214</v>
      </c>
      <c r="CS23" s="578"/>
      <c r="CT23" s="578"/>
      <c r="CU23" s="578"/>
      <c r="CV23" s="578"/>
      <c r="CW23" s="578"/>
      <c r="CX23" s="578"/>
      <c r="CY23" s="579"/>
      <c r="CZ23" s="577" t="s">
        <v>215</v>
      </c>
      <c r="DA23" s="578"/>
      <c r="DB23" s="578"/>
      <c r="DC23" s="579"/>
      <c r="DD23" s="577" t="s">
        <v>216</v>
      </c>
      <c r="DE23" s="578"/>
      <c r="DF23" s="578"/>
      <c r="DG23" s="578"/>
      <c r="DH23" s="578"/>
      <c r="DI23" s="578"/>
      <c r="DJ23" s="578"/>
      <c r="DK23" s="579"/>
      <c r="DL23" s="622" t="s">
        <v>217</v>
      </c>
      <c r="DM23" s="623"/>
      <c r="DN23" s="623"/>
      <c r="DO23" s="623"/>
      <c r="DP23" s="623"/>
      <c r="DQ23" s="623"/>
      <c r="DR23" s="623"/>
      <c r="DS23" s="623"/>
      <c r="DT23" s="623"/>
      <c r="DU23" s="623"/>
      <c r="DV23" s="624"/>
      <c r="DW23" s="577" t="s">
        <v>218</v>
      </c>
      <c r="DX23" s="578"/>
      <c r="DY23" s="578"/>
      <c r="DZ23" s="578"/>
      <c r="EA23" s="578"/>
      <c r="EB23" s="578"/>
      <c r="EC23" s="579"/>
    </row>
    <row r="24" spans="2:133" ht="11.25" customHeight="1" x14ac:dyDescent="0.2">
      <c r="B24" s="592" t="s">
        <v>219</v>
      </c>
      <c r="C24" s="593"/>
      <c r="D24" s="593"/>
      <c r="E24" s="593"/>
      <c r="F24" s="593"/>
      <c r="G24" s="593"/>
      <c r="H24" s="593"/>
      <c r="I24" s="593"/>
      <c r="J24" s="593"/>
      <c r="K24" s="593"/>
      <c r="L24" s="593"/>
      <c r="M24" s="593"/>
      <c r="N24" s="593"/>
      <c r="O24" s="593"/>
      <c r="P24" s="593"/>
      <c r="Q24" s="594"/>
      <c r="R24" s="595">
        <v>4696412</v>
      </c>
      <c r="S24" s="596"/>
      <c r="T24" s="596"/>
      <c r="U24" s="596"/>
      <c r="V24" s="596"/>
      <c r="W24" s="596"/>
      <c r="X24" s="596"/>
      <c r="Y24" s="597"/>
      <c r="Z24" s="598">
        <v>15</v>
      </c>
      <c r="AA24" s="598"/>
      <c r="AB24" s="598"/>
      <c r="AC24" s="598"/>
      <c r="AD24" s="599">
        <v>4696412</v>
      </c>
      <c r="AE24" s="599"/>
      <c r="AF24" s="599"/>
      <c r="AG24" s="599"/>
      <c r="AH24" s="599"/>
      <c r="AI24" s="599"/>
      <c r="AJ24" s="599"/>
      <c r="AK24" s="599"/>
      <c r="AL24" s="600">
        <v>29.6</v>
      </c>
      <c r="AM24" s="601"/>
      <c r="AN24" s="601"/>
      <c r="AO24" s="602"/>
      <c r="AP24" s="592" t="s">
        <v>220</v>
      </c>
      <c r="AQ24" s="608"/>
      <c r="AR24" s="608"/>
      <c r="AS24" s="608"/>
      <c r="AT24" s="608"/>
      <c r="AU24" s="608"/>
      <c r="AV24" s="608"/>
      <c r="AW24" s="608"/>
      <c r="AX24" s="608"/>
      <c r="AY24" s="608"/>
      <c r="AZ24" s="608"/>
      <c r="BA24" s="608"/>
      <c r="BB24" s="608"/>
      <c r="BC24" s="608"/>
      <c r="BD24" s="608"/>
      <c r="BE24" s="608"/>
      <c r="BF24" s="609"/>
      <c r="BG24" s="595" t="s">
        <v>63</v>
      </c>
      <c r="BH24" s="596"/>
      <c r="BI24" s="596"/>
      <c r="BJ24" s="596"/>
      <c r="BK24" s="596"/>
      <c r="BL24" s="596"/>
      <c r="BM24" s="596"/>
      <c r="BN24" s="597"/>
      <c r="BO24" s="598" t="s">
        <v>63</v>
      </c>
      <c r="BP24" s="598"/>
      <c r="BQ24" s="598"/>
      <c r="BR24" s="598"/>
      <c r="BS24" s="599" t="s">
        <v>63</v>
      </c>
      <c r="BT24" s="599"/>
      <c r="BU24" s="599"/>
      <c r="BV24" s="599"/>
      <c r="BW24" s="599"/>
      <c r="BX24" s="599"/>
      <c r="BY24" s="599"/>
      <c r="BZ24" s="599"/>
      <c r="CA24" s="599"/>
      <c r="CB24" s="603"/>
      <c r="CD24" s="581" t="s">
        <v>221</v>
      </c>
      <c r="CE24" s="582"/>
      <c r="CF24" s="582"/>
      <c r="CG24" s="582"/>
      <c r="CH24" s="582"/>
      <c r="CI24" s="582"/>
      <c r="CJ24" s="582"/>
      <c r="CK24" s="582"/>
      <c r="CL24" s="582"/>
      <c r="CM24" s="582"/>
      <c r="CN24" s="582"/>
      <c r="CO24" s="582"/>
      <c r="CP24" s="582"/>
      <c r="CQ24" s="583"/>
      <c r="CR24" s="584">
        <v>13188510</v>
      </c>
      <c r="CS24" s="585"/>
      <c r="CT24" s="585"/>
      <c r="CU24" s="585"/>
      <c r="CV24" s="585"/>
      <c r="CW24" s="585"/>
      <c r="CX24" s="585"/>
      <c r="CY24" s="586"/>
      <c r="CZ24" s="589">
        <v>44.2</v>
      </c>
      <c r="DA24" s="590"/>
      <c r="DB24" s="590"/>
      <c r="DC24" s="606"/>
      <c r="DD24" s="625">
        <v>7398160</v>
      </c>
      <c r="DE24" s="585"/>
      <c r="DF24" s="585"/>
      <c r="DG24" s="585"/>
      <c r="DH24" s="585"/>
      <c r="DI24" s="585"/>
      <c r="DJ24" s="585"/>
      <c r="DK24" s="586"/>
      <c r="DL24" s="625">
        <v>7265401</v>
      </c>
      <c r="DM24" s="585"/>
      <c r="DN24" s="585"/>
      <c r="DO24" s="585"/>
      <c r="DP24" s="585"/>
      <c r="DQ24" s="585"/>
      <c r="DR24" s="585"/>
      <c r="DS24" s="585"/>
      <c r="DT24" s="585"/>
      <c r="DU24" s="585"/>
      <c r="DV24" s="586"/>
      <c r="DW24" s="589">
        <v>42.8</v>
      </c>
      <c r="DX24" s="590"/>
      <c r="DY24" s="590"/>
      <c r="DZ24" s="590"/>
      <c r="EA24" s="590"/>
      <c r="EB24" s="590"/>
      <c r="EC24" s="591"/>
    </row>
    <row r="25" spans="2:133" ht="11.25" customHeight="1" x14ac:dyDescent="0.2">
      <c r="B25" s="592" t="s">
        <v>222</v>
      </c>
      <c r="C25" s="593"/>
      <c r="D25" s="593"/>
      <c r="E25" s="593"/>
      <c r="F25" s="593"/>
      <c r="G25" s="593"/>
      <c r="H25" s="593"/>
      <c r="I25" s="593"/>
      <c r="J25" s="593"/>
      <c r="K25" s="593"/>
      <c r="L25" s="593"/>
      <c r="M25" s="593"/>
      <c r="N25" s="593"/>
      <c r="O25" s="593"/>
      <c r="P25" s="593"/>
      <c r="Q25" s="594"/>
      <c r="R25" s="595">
        <v>804155</v>
      </c>
      <c r="S25" s="596"/>
      <c r="T25" s="596"/>
      <c r="U25" s="596"/>
      <c r="V25" s="596"/>
      <c r="W25" s="596"/>
      <c r="X25" s="596"/>
      <c r="Y25" s="597"/>
      <c r="Z25" s="598">
        <v>2.6</v>
      </c>
      <c r="AA25" s="598"/>
      <c r="AB25" s="598"/>
      <c r="AC25" s="598"/>
      <c r="AD25" s="599" t="s">
        <v>63</v>
      </c>
      <c r="AE25" s="599"/>
      <c r="AF25" s="599"/>
      <c r="AG25" s="599"/>
      <c r="AH25" s="599"/>
      <c r="AI25" s="599"/>
      <c r="AJ25" s="599"/>
      <c r="AK25" s="599"/>
      <c r="AL25" s="600" t="s">
        <v>63</v>
      </c>
      <c r="AM25" s="601"/>
      <c r="AN25" s="601"/>
      <c r="AO25" s="602"/>
      <c r="AP25" s="592" t="s">
        <v>223</v>
      </c>
      <c r="AQ25" s="608"/>
      <c r="AR25" s="608"/>
      <c r="AS25" s="608"/>
      <c r="AT25" s="608"/>
      <c r="AU25" s="608"/>
      <c r="AV25" s="608"/>
      <c r="AW25" s="608"/>
      <c r="AX25" s="608"/>
      <c r="AY25" s="608"/>
      <c r="AZ25" s="608"/>
      <c r="BA25" s="608"/>
      <c r="BB25" s="608"/>
      <c r="BC25" s="608"/>
      <c r="BD25" s="608"/>
      <c r="BE25" s="608"/>
      <c r="BF25" s="609"/>
      <c r="BG25" s="595" t="s">
        <v>63</v>
      </c>
      <c r="BH25" s="596"/>
      <c r="BI25" s="596"/>
      <c r="BJ25" s="596"/>
      <c r="BK25" s="596"/>
      <c r="BL25" s="596"/>
      <c r="BM25" s="596"/>
      <c r="BN25" s="597"/>
      <c r="BO25" s="598" t="s">
        <v>63</v>
      </c>
      <c r="BP25" s="598"/>
      <c r="BQ25" s="598"/>
      <c r="BR25" s="598"/>
      <c r="BS25" s="599" t="s">
        <v>63</v>
      </c>
      <c r="BT25" s="599"/>
      <c r="BU25" s="599"/>
      <c r="BV25" s="599"/>
      <c r="BW25" s="599"/>
      <c r="BX25" s="599"/>
      <c r="BY25" s="599"/>
      <c r="BZ25" s="599"/>
      <c r="CA25" s="599"/>
      <c r="CB25" s="603"/>
      <c r="CD25" s="592" t="s">
        <v>224</v>
      </c>
      <c r="CE25" s="593"/>
      <c r="CF25" s="593"/>
      <c r="CG25" s="593"/>
      <c r="CH25" s="593"/>
      <c r="CI25" s="593"/>
      <c r="CJ25" s="593"/>
      <c r="CK25" s="593"/>
      <c r="CL25" s="593"/>
      <c r="CM25" s="593"/>
      <c r="CN25" s="593"/>
      <c r="CO25" s="593"/>
      <c r="CP25" s="593"/>
      <c r="CQ25" s="594"/>
      <c r="CR25" s="595">
        <v>3355665</v>
      </c>
      <c r="CS25" s="626"/>
      <c r="CT25" s="626"/>
      <c r="CU25" s="626"/>
      <c r="CV25" s="626"/>
      <c r="CW25" s="626"/>
      <c r="CX25" s="626"/>
      <c r="CY25" s="627"/>
      <c r="CZ25" s="600">
        <v>11.2</v>
      </c>
      <c r="DA25" s="628"/>
      <c r="DB25" s="628"/>
      <c r="DC25" s="630"/>
      <c r="DD25" s="604">
        <v>3152909</v>
      </c>
      <c r="DE25" s="626"/>
      <c r="DF25" s="626"/>
      <c r="DG25" s="626"/>
      <c r="DH25" s="626"/>
      <c r="DI25" s="626"/>
      <c r="DJ25" s="626"/>
      <c r="DK25" s="627"/>
      <c r="DL25" s="604">
        <v>3053614</v>
      </c>
      <c r="DM25" s="626"/>
      <c r="DN25" s="626"/>
      <c r="DO25" s="626"/>
      <c r="DP25" s="626"/>
      <c r="DQ25" s="626"/>
      <c r="DR25" s="626"/>
      <c r="DS25" s="626"/>
      <c r="DT25" s="626"/>
      <c r="DU25" s="626"/>
      <c r="DV25" s="627"/>
      <c r="DW25" s="600">
        <v>18</v>
      </c>
      <c r="DX25" s="628"/>
      <c r="DY25" s="628"/>
      <c r="DZ25" s="628"/>
      <c r="EA25" s="628"/>
      <c r="EB25" s="628"/>
      <c r="EC25" s="629"/>
    </row>
    <row r="26" spans="2:133" ht="11.25" customHeight="1" x14ac:dyDescent="0.2">
      <c r="B26" s="592" t="s">
        <v>225</v>
      </c>
      <c r="C26" s="593"/>
      <c r="D26" s="593"/>
      <c r="E26" s="593"/>
      <c r="F26" s="593"/>
      <c r="G26" s="593"/>
      <c r="H26" s="593"/>
      <c r="I26" s="593"/>
      <c r="J26" s="593"/>
      <c r="K26" s="593"/>
      <c r="L26" s="593"/>
      <c r="M26" s="593"/>
      <c r="N26" s="593"/>
      <c r="O26" s="593"/>
      <c r="P26" s="593"/>
      <c r="Q26" s="594"/>
      <c r="R26" s="595" t="s">
        <v>63</v>
      </c>
      <c r="S26" s="596"/>
      <c r="T26" s="596"/>
      <c r="U26" s="596"/>
      <c r="V26" s="596"/>
      <c r="W26" s="596"/>
      <c r="X26" s="596"/>
      <c r="Y26" s="597"/>
      <c r="Z26" s="598" t="s">
        <v>63</v>
      </c>
      <c r="AA26" s="598"/>
      <c r="AB26" s="598"/>
      <c r="AC26" s="598"/>
      <c r="AD26" s="599" t="s">
        <v>63</v>
      </c>
      <c r="AE26" s="599"/>
      <c r="AF26" s="599"/>
      <c r="AG26" s="599"/>
      <c r="AH26" s="599"/>
      <c r="AI26" s="599"/>
      <c r="AJ26" s="599"/>
      <c r="AK26" s="599"/>
      <c r="AL26" s="600" t="s">
        <v>63</v>
      </c>
      <c r="AM26" s="601"/>
      <c r="AN26" s="601"/>
      <c r="AO26" s="602"/>
      <c r="AP26" s="592" t="s">
        <v>226</v>
      </c>
      <c r="AQ26" s="608"/>
      <c r="AR26" s="608"/>
      <c r="AS26" s="608"/>
      <c r="AT26" s="608"/>
      <c r="AU26" s="608"/>
      <c r="AV26" s="608"/>
      <c r="AW26" s="608"/>
      <c r="AX26" s="608"/>
      <c r="AY26" s="608"/>
      <c r="AZ26" s="608"/>
      <c r="BA26" s="608"/>
      <c r="BB26" s="608"/>
      <c r="BC26" s="608"/>
      <c r="BD26" s="608"/>
      <c r="BE26" s="608"/>
      <c r="BF26" s="609"/>
      <c r="BG26" s="595" t="s">
        <v>63</v>
      </c>
      <c r="BH26" s="596"/>
      <c r="BI26" s="596"/>
      <c r="BJ26" s="596"/>
      <c r="BK26" s="596"/>
      <c r="BL26" s="596"/>
      <c r="BM26" s="596"/>
      <c r="BN26" s="597"/>
      <c r="BO26" s="598" t="s">
        <v>63</v>
      </c>
      <c r="BP26" s="598"/>
      <c r="BQ26" s="598"/>
      <c r="BR26" s="598"/>
      <c r="BS26" s="599" t="s">
        <v>63</v>
      </c>
      <c r="BT26" s="599"/>
      <c r="BU26" s="599"/>
      <c r="BV26" s="599"/>
      <c r="BW26" s="599"/>
      <c r="BX26" s="599"/>
      <c r="BY26" s="599"/>
      <c r="BZ26" s="599"/>
      <c r="CA26" s="599"/>
      <c r="CB26" s="603"/>
      <c r="CD26" s="592" t="s">
        <v>227</v>
      </c>
      <c r="CE26" s="593"/>
      <c r="CF26" s="593"/>
      <c r="CG26" s="593"/>
      <c r="CH26" s="593"/>
      <c r="CI26" s="593"/>
      <c r="CJ26" s="593"/>
      <c r="CK26" s="593"/>
      <c r="CL26" s="593"/>
      <c r="CM26" s="593"/>
      <c r="CN26" s="593"/>
      <c r="CO26" s="593"/>
      <c r="CP26" s="593"/>
      <c r="CQ26" s="594"/>
      <c r="CR26" s="595">
        <v>2070407</v>
      </c>
      <c r="CS26" s="596"/>
      <c r="CT26" s="596"/>
      <c r="CU26" s="596"/>
      <c r="CV26" s="596"/>
      <c r="CW26" s="596"/>
      <c r="CX26" s="596"/>
      <c r="CY26" s="597"/>
      <c r="CZ26" s="600">
        <v>6.9</v>
      </c>
      <c r="DA26" s="628"/>
      <c r="DB26" s="628"/>
      <c r="DC26" s="630"/>
      <c r="DD26" s="604">
        <v>1900833</v>
      </c>
      <c r="DE26" s="596"/>
      <c r="DF26" s="596"/>
      <c r="DG26" s="596"/>
      <c r="DH26" s="596"/>
      <c r="DI26" s="596"/>
      <c r="DJ26" s="596"/>
      <c r="DK26" s="597"/>
      <c r="DL26" s="604" t="s">
        <v>63</v>
      </c>
      <c r="DM26" s="596"/>
      <c r="DN26" s="596"/>
      <c r="DO26" s="596"/>
      <c r="DP26" s="596"/>
      <c r="DQ26" s="596"/>
      <c r="DR26" s="596"/>
      <c r="DS26" s="596"/>
      <c r="DT26" s="596"/>
      <c r="DU26" s="596"/>
      <c r="DV26" s="597"/>
      <c r="DW26" s="600" t="s">
        <v>63</v>
      </c>
      <c r="DX26" s="628"/>
      <c r="DY26" s="628"/>
      <c r="DZ26" s="628"/>
      <c r="EA26" s="628"/>
      <c r="EB26" s="628"/>
      <c r="EC26" s="629"/>
    </row>
    <row r="27" spans="2:133" ht="11.25" customHeight="1" x14ac:dyDescent="0.2">
      <c r="B27" s="592" t="s">
        <v>228</v>
      </c>
      <c r="C27" s="593"/>
      <c r="D27" s="593"/>
      <c r="E27" s="593"/>
      <c r="F27" s="593"/>
      <c r="G27" s="593"/>
      <c r="H27" s="593"/>
      <c r="I27" s="593"/>
      <c r="J27" s="593"/>
      <c r="K27" s="593"/>
      <c r="L27" s="593"/>
      <c r="M27" s="593"/>
      <c r="N27" s="593"/>
      <c r="O27" s="593"/>
      <c r="P27" s="593"/>
      <c r="Q27" s="594"/>
      <c r="R27" s="595">
        <v>16948460</v>
      </c>
      <c r="S27" s="596"/>
      <c r="T27" s="596"/>
      <c r="U27" s="596"/>
      <c r="V27" s="596"/>
      <c r="W27" s="596"/>
      <c r="X27" s="596"/>
      <c r="Y27" s="597"/>
      <c r="Z27" s="598">
        <v>54</v>
      </c>
      <c r="AA27" s="598"/>
      <c r="AB27" s="598"/>
      <c r="AC27" s="598"/>
      <c r="AD27" s="599">
        <v>15788933</v>
      </c>
      <c r="AE27" s="599"/>
      <c r="AF27" s="599"/>
      <c r="AG27" s="599"/>
      <c r="AH27" s="599"/>
      <c r="AI27" s="599"/>
      <c r="AJ27" s="599"/>
      <c r="AK27" s="599"/>
      <c r="AL27" s="600">
        <v>99.599998474121094</v>
      </c>
      <c r="AM27" s="601"/>
      <c r="AN27" s="601"/>
      <c r="AO27" s="602"/>
      <c r="AP27" s="592" t="s">
        <v>229</v>
      </c>
      <c r="AQ27" s="593"/>
      <c r="AR27" s="593"/>
      <c r="AS27" s="593"/>
      <c r="AT27" s="593"/>
      <c r="AU27" s="593"/>
      <c r="AV27" s="593"/>
      <c r="AW27" s="593"/>
      <c r="AX27" s="593"/>
      <c r="AY27" s="593"/>
      <c r="AZ27" s="593"/>
      <c r="BA27" s="593"/>
      <c r="BB27" s="593"/>
      <c r="BC27" s="593"/>
      <c r="BD27" s="593"/>
      <c r="BE27" s="593"/>
      <c r="BF27" s="594"/>
      <c r="BG27" s="595">
        <v>9052588</v>
      </c>
      <c r="BH27" s="596"/>
      <c r="BI27" s="596"/>
      <c r="BJ27" s="596"/>
      <c r="BK27" s="596"/>
      <c r="BL27" s="596"/>
      <c r="BM27" s="596"/>
      <c r="BN27" s="597"/>
      <c r="BO27" s="598">
        <v>100</v>
      </c>
      <c r="BP27" s="598"/>
      <c r="BQ27" s="598"/>
      <c r="BR27" s="598"/>
      <c r="BS27" s="599">
        <v>177588</v>
      </c>
      <c r="BT27" s="599"/>
      <c r="BU27" s="599"/>
      <c r="BV27" s="599"/>
      <c r="BW27" s="599"/>
      <c r="BX27" s="599"/>
      <c r="BY27" s="599"/>
      <c r="BZ27" s="599"/>
      <c r="CA27" s="599"/>
      <c r="CB27" s="603"/>
      <c r="CD27" s="592" t="s">
        <v>230</v>
      </c>
      <c r="CE27" s="593"/>
      <c r="CF27" s="593"/>
      <c r="CG27" s="593"/>
      <c r="CH27" s="593"/>
      <c r="CI27" s="593"/>
      <c r="CJ27" s="593"/>
      <c r="CK27" s="593"/>
      <c r="CL27" s="593"/>
      <c r="CM27" s="593"/>
      <c r="CN27" s="593"/>
      <c r="CO27" s="593"/>
      <c r="CP27" s="593"/>
      <c r="CQ27" s="594"/>
      <c r="CR27" s="595">
        <v>7464337</v>
      </c>
      <c r="CS27" s="626"/>
      <c r="CT27" s="626"/>
      <c r="CU27" s="626"/>
      <c r="CV27" s="626"/>
      <c r="CW27" s="626"/>
      <c r="CX27" s="626"/>
      <c r="CY27" s="627"/>
      <c r="CZ27" s="600">
        <v>25</v>
      </c>
      <c r="DA27" s="628"/>
      <c r="DB27" s="628"/>
      <c r="DC27" s="630"/>
      <c r="DD27" s="604">
        <v>1890473</v>
      </c>
      <c r="DE27" s="626"/>
      <c r="DF27" s="626"/>
      <c r="DG27" s="626"/>
      <c r="DH27" s="626"/>
      <c r="DI27" s="626"/>
      <c r="DJ27" s="626"/>
      <c r="DK27" s="627"/>
      <c r="DL27" s="604">
        <v>1857009</v>
      </c>
      <c r="DM27" s="626"/>
      <c r="DN27" s="626"/>
      <c r="DO27" s="626"/>
      <c r="DP27" s="626"/>
      <c r="DQ27" s="626"/>
      <c r="DR27" s="626"/>
      <c r="DS27" s="626"/>
      <c r="DT27" s="626"/>
      <c r="DU27" s="626"/>
      <c r="DV27" s="627"/>
      <c r="DW27" s="600">
        <v>10.9</v>
      </c>
      <c r="DX27" s="628"/>
      <c r="DY27" s="628"/>
      <c r="DZ27" s="628"/>
      <c r="EA27" s="628"/>
      <c r="EB27" s="628"/>
      <c r="EC27" s="629"/>
    </row>
    <row r="28" spans="2:133" ht="11.25" customHeight="1" x14ac:dyDescent="0.2">
      <c r="B28" s="592" t="s">
        <v>231</v>
      </c>
      <c r="C28" s="593"/>
      <c r="D28" s="593"/>
      <c r="E28" s="593"/>
      <c r="F28" s="593"/>
      <c r="G28" s="593"/>
      <c r="H28" s="593"/>
      <c r="I28" s="593"/>
      <c r="J28" s="593"/>
      <c r="K28" s="593"/>
      <c r="L28" s="593"/>
      <c r="M28" s="593"/>
      <c r="N28" s="593"/>
      <c r="O28" s="593"/>
      <c r="P28" s="593"/>
      <c r="Q28" s="594"/>
      <c r="R28" s="595">
        <v>9649</v>
      </c>
      <c r="S28" s="596"/>
      <c r="T28" s="596"/>
      <c r="U28" s="596"/>
      <c r="V28" s="596"/>
      <c r="W28" s="596"/>
      <c r="X28" s="596"/>
      <c r="Y28" s="597"/>
      <c r="Z28" s="598">
        <v>0</v>
      </c>
      <c r="AA28" s="598"/>
      <c r="AB28" s="598"/>
      <c r="AC28" s="598"/>
      <c r="AD28" s="599">
        <v>9649</v>
      </c>
      <c r="AE28" s="599"/>
      <c r="AF28" s="599"/>
      <c r="AG28" s="599"/>
      <c r="AH28" s="599"/>
      <c r="AI28" s="599"/>
      <c r="AJ28" s="599"/>
      <c r="AK28" s="599"/>
      <c r="AL28" s="600">
        <v>0.1</v>
      </c>
      <c r="AM28" s="601"/>
      <c r="AN28" s="601"/>
      <c r="AO28" s="602"/>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598"/>
      <c r="BP28" s="598"/>
      <c r="BQ28" s="598"/>
      <c r="BR28" s="598"/>
      <c r="BS28" s="604"/>
      <c r="BT28" s="596"/>
      <c r="BU28" s="596"/>
      <c r="BV28" s="596"/>
      <c r="BW28" s="596"/>
      <c r="BX28" s="596"/>
      <c r="BY28" s="596"/>
      <c r="BZ28" s="596"/>
      <c r="CA28" s="596"/>
      <c r="CB28" s="605"/>
      <c r="CD28" s="592" t="s">
        <v>232</v>
      </c>
      <c r="CE28" s="593"/>
      <c r="CF28" s="593"/>
      <c r="CG28" s="593"/>
      <c r="CH28" s="593"/>
      <c r="CI28" s="593"/>
      <c r="CJ28" s="593"/>
      <c r="CK28" s="593"/>
      <c r="CL28" s="593"/>
      <c r="CM28" s="593"/>
      <c r="CN28" s="593"/>
      <c r="CO28" s="593"/>
      <c r="CP28" s="593"/>
      <c r="CQ28" s="594"/>
      <c r="CR28" s="595">
        <v>2368508</v>
      </c>
      <c r="CS28" s="596"/>
      <c r="CT28" s="596"/>
      <c r="CU28" s="596"/>
      <c r="CV28" s="596"/>
      <c r="CW28" s="596"/>
      <c r="CX28" s="596"/>
      <c r="CY28" s="597"/>
      <c r="CZ28" s="600">
        <v>7.9</v>
      </c>
      <c r="DA28" s="628"/>
      <c r="DB28" s="628"/>
      <c r="DC28" s="630"/>
      <c r="DD28" s="604">
        <v>2354778</v>
      </c>
      <c r="DE28" s="596"/>
      <c r="DF28" s="596"/>
      <c r="DG28" s="596"/>
      <c r="DH28" s="596"/>
      <c r="DI28" s="596"/>
      <c r="DJ28" s="596"/>
      <c r="DK28" s="597"/>
      <c r="DL28" s="604">
        <v>2354778</v>
      </c>
      <c r="DM28" s="596"/>
      <c r="DN28" s="596"/>
      <c r="DO28" s="596"/>
      <c r="DP28" s="596"/>
      <c r="DQ28" s="596"/>
      <c r="DR28" s="596"/>
      <c r="DS28" s="596"/>
      <c r="DT28" s="596"/>
      <c r="DU28" s="596"/>
      <c r="DV28" s="597"/>
      <c r="DW28" s="600">
        <v>13.9</v>
      </c>
      <c r="DX28" s="628"/>
      <c r="DY28" s="628"/>
      <c r="DZ28" s="628"/>
      <c r="EA28" s="628"/>
      <c r="EB28" s="628"/>
      <c r="EC28" s="629"/>
    </row>
    <row r="29" spans="2:133" ht="11.25" customHeight="1" x14ac:dyDescent="0.2">
      <c r="B29" s="592" t="s">
        <v>233</v>
      </c>
      <c r="C29" s="593"/>
      <c r="D29" s="593"/>
      <c r="E29" s="593"/>
      <c r="F29" s="593"/>
      <c r="G29" s="593"/>
      <c r="H29" s="593"/>
      <c r="I29" s="593"/>
      <c r="J29" s="593"/>
      <c r="K29" s="593"/>
      <c r="L29" s="593"/>
      <c r="M29" s="593"/>
      <c r="N29" s="593"/>
      <c r="O29" s="593"/>
      <c r="P29" s="593"/>
      <c r="Q29" s="594"/>
      <c r="R29" s="595">
        <v>93833</v>
      </c>
      <c r="S29" s="596"/>
      <c r="T29" s="596"/>
      <c r="U29" s="596"/>
      <c r="V29" s="596"/>
      <c r="W29" s="596"/>
      <c r="X29" s="596"/>
      <c r="Y29" s="597"/>
      <c r="Z29" s="598">
        <v>0.3</v>
      </c>
      <c r="AA29" s="598"/>
      <c r="AB29" s="598"/>
      <c r="AC29" s="598"/>
      <c r="AD29" s="599">
        <v>98</v>
      </c>
      <c r="AE29" s="599"/>
      <c r="AF29" s="599"/>
      <c r="AG29" s="599"/>
      <c r="AH29" s="599"/>
      <c r="AI29" s="599"/>
      <c r="AJ29" s="599"/>
      <c r="AK29" s="599"/>
      <c r="AL29" s="600">
        <v>0</v>
      </c>
      <c r="AM29" s="601"/>
      <c r="AN29" s="601"/>
      <c r="AO29" s="602"/>
      <c r="AP29" s="616"/>
      <c r="AQ29" s="617"/>
      <c r="AR29" s="617"/>
      <c r="AS29" s="617"/>
      <c r="AT29" s="617"/>
      <c r="AU29" s="617"/>
      <c r="AV29" s="617"/>
      <c r="AW29" s="617"/>
      <c r="AX29" s="617"/>
      <c r="AY29" s="617"/>
      <c r="AZ29" s="617"/>
      <c r="BA29" s="617"/>
      <c r="BB29" s="617"/>
      <c r="BC29" s="617"/>
      <c r="BD29" s="617"/>
      <c r="BE29" s="617"/>
      <c r="BF29" s="618"/>
      <c r="BG29" s="595"/>
      <c r="BH29" s="596"/>
      <c r="BI29" s="596"/>
      <c r="BJ29" s="596"/>
      <c r="BK29" s="596"/>
      <c r="BL29" s="596"/>
      <c r="BM29" s="596"/>
      <c r="BN29" s="597"/>
      <c r="BO29" s="598"/>
      <c r="BP29" s="598"/>
      <c r="BQ29" s="598"/>
      <c r="BR29" s="598"/>
      <c r="BS29" s="599"/>
      <c r="BT29" s="599"/>
      <c r="BU29" s="599"/>
      <c r="BV29" s="599"/>
      <c r="BW29" s="599"/>
      <c r="BX29" s="599"/>
      <c r="BY29" s="599"/>
      <c r="BZ29" s="599"/>
      <c r="CA29" s="599"/>
      <c r="CB29" s="603"/>
      <c r="CD29" s="633" t="s">
        <v>234</v>
      </c>
      <c r="CE29" s="634"/>
      <c r="CF29" s="592" t="s">
        <v>235</v>
      </c>
      <c r="CG29" s="593"/>
      <c r="CH29" s="593"/>
      <c r="CI29" s="593"/>
      <c r="CJ29" s="593"/>
      <c r="CK29" s="593"/>
      <c r="CL29" s="593"/>
      <c r="CM29" s="593"/>
      <c r="CN29" s="593"/>
      <c r="CO29" s="593"/>
      <c r="CP29" s="593"/>
      <c r="CQ29" s="594"/>
      <c r="CR29" s="595">
        <v>2368387</v>
      </c>
      <c r="CS29" s="626"/>
      <c r="CT29" s="626"/>
      <c r="CU29" s="626"/>
      <c r="CV29" s="626"/>
      <c r="CW29" s="626"/>
      <c r="CX29" s="626"/>
      <c r="CY29" s="627"/>
      <c r="CZ29" s="600">
        <v>7.9</v>
      </c>
      <c r="DA29" s="628"/>
      <c r="DB29" s="628"/>
      <c r="DC29" s="630"/>
      <c r="DD29" s="604">
        <v>2354657</v>
      </c>
      <c r="DE29" s="626"/>
      <c r="DF29" s="626"/>
      <c r="DG29" s="626"/>
      <c r="DH29" s="626"/>
      <c r="DI29" s="626"/>
      <c r="DJ29" s="626"/>
      <c r="DK29" s="627"/>
      <c r="DL29" s="604">
        <v>2354657</v>
      </c>
      <c r="DM29" s="626"/>
      <c r="DN29" s="626"/>
      <c r="DO29" s="626"/>
      <c r="DP29" s="626"/>
      <c r="DQ29" s="626"/>
      <c r="DR29" s="626"/>
      <c r="DS29" s="626"/>
      <c r="DT29" s="626"/>
      <c r="DU29" s="626"/>
      <c r="DV29" s="627"/>
      <c r="DW29" s="600">
        <v>13.9</v>
      </c>
      <c r="DX29" s="628"/>
      <c r="DY29" s="628"/>
      <c r="DZ29" s="628"/>
      <c r="EA29" s="628"/>
      <c r="EB29" s="628"/>
      <c r="EC29" s="629"/>
    </row>
    <row r="30" spans="2:133" ht="11.25" customHeight="1" x14ac:dyDescent="0.2">
      <c r="B30" s="592" t="s">
        <v>236</v>
      </c>
      <c r="C30" s="593"/>
      <c r="D30" s="593"/>
      <c r="E30" s="593"/>
      <c r="F30" s="593"/>
      <c r="G30" s="593"/>
      <c r="H30" s="593"/>
      <c r="I30" s="593"/>
      <c r="J30" s="593"/>
      <c r="K30" s="593"/>
      <c r="L30" s="593"/>
      <c r="M30" s="593"/>
      <c r="N30" s="593"/>
      <c r="O30" s="593"/>
      <c r="P30" s="593"/>
      <c r="Q30" s="594"/>
      <c r="R30" s="595">
        <v>141670</v>
      </c>
      <c r="S30" s="596"/>
      <c r="T30" s="596"/>
      <c r="U30" s="596"/>
      <c r="V30" s="596"/>
      <c r="W30" s="596"/>
      <c r="X30" s="596"/>
      <c r="Y30" s="597"/>
      <c r="Z30" s="598">
        <v>0.5</v>
      </c>
      <c r="AA30" s="598"/>
      <c r="AB30" s="598"/>
      <c r="AC30" s="598"/>
      <c r="AD30" s="599">
        <v>21747</v>
      </c>
      <c r="AE30" s="599"/>
      <c r="AF30" s="599"/>
      <c r="AG30" s="599"/>
      <c r="AH30" s="599"/>
      <c r="AI30" s="599"/>
      <c r="AJ30" s="599"/>
      <c r="AK30" s="599"/>
      <c r="AL30" s="600">
        <v>0.1</v>
      </c>
      <c r="AM30" s="601"/>
      <c r="AN30" s="601"/>
      <c r="AO30" s="602"/>
      <c r="AP30" s="577" t="s">
        <v>153</v>
      </c>
      <c r="AQ30" s="578"/>
      <c r="AR30" s="578"/>
      <c r="AS30" s="578"/>
      <c r="AT30" s="578"/>
      <c r="AU30" s="578"/>
      <c r="AV30" s="578"/>
      <c r="AW30" s="578"/>
      <c r="AX30" s="578"/>
      <c r="AY30" s="578"/>
      <c r="AZ30" s="578"/>
      <c r="BA30" s="578"/>
      <c r="BB30" s="578"/>
      <c r="BC30" s="578"/>
      <c r="BD30" s="578"/>
      <c r="BE30" s="578"/>
      <c r="BF30" s="579"/>
      <c r="BG30" s="577" t="s">
        <v>237</v>
      </c>
      <c r="BH30" s="631"/>
      <c r="BI30" s="631"/>
      <c r="BJ30" s="631"/>
      <c r="BK30" s="631"/>
      <c r="BL30" s="631"/>
      <c r="BM30" s="631"/>
      <c r="BN30" s="631"/>
      <c r="BO30" s="631"/>
      <c r="BP30" s="631"/>
      <c r="BQ30" s="632"/>
      <c r="BR30" s="577" t="s">
        <v>238</v>
      </c>
      <c r="BS30" s="631"/>
      <c r="BT30" s="631"/>
      <c r="BU30" s="631"/>
      <c r="BV30" s="631"/>
      <c r="BW30" s="631"/>
      <c r="BX30" s="631"/>
      <c r="BY30" s="631"/>
      <c r="BZ30" s="631"/>
      <c r="CA30" s="631"/>
      <c r="CB30" s="632"/>
      <c r="CD30" s="635"/>
      <c r="CE30" s="636"/>
      <c r="CF30" s="592" t="s">
        <v>239</v>
      </c>
      <c r="CG30" s="593"/>
      <c r="CH30" s="593"/>
      <c r="CI30" s="593"/>
      <c r="CJ30" s="593"/>
      <c r="CK30" s="593"/>
      <c r="CL30" s="593"/>
      <c r="CM30" s="593"/>
      <c r="CN30" s="593"/>
      <c r="CO30" s="593"/>
      <c r="CP30" s="593"/>
      <c r="CQ30" s="594"/>
      <c r="CR30" s="595">
        <v>2305617</v>
      </c>
      <c r="CS30" s="596"/>
      <c r="CT30" s="596"/>
      <c r="CU30" s="596"/>
      <c r="CV30" s="596"/>
      <c r="CW30" s="596"/>
      <c r="CX30" s="596"/>
      <c r="CY30" s="597"/>
      <c r="CZ30" s="600">
        <v>7.7</v>
      </c>
      <c r="DA30" s="628"/>
      <c r="DB30" s="628"/>
      <c r="DC30" s="630"/>
      <c r="DD30" s="604">
        <v>2292338</v>
      </c>
      <c r="DE30" s="596"/>
      <c r="DF30" s="596"/>
      <c r="DG30" s="596"/>
      <c r="DH30" s="596"/>
      <c r="DI30" s="596"/>
      <c r="DJ30" s="596"/>
      <c r="DK30" s="597"/>
      <c r="DL30" s="604">
        <v>2292338</v>
      </c>
      <c r="DM30" s="596"/>
      <c r="DN30" s="596"/>
      <c r="DO30" s="596"/>
      <c r="DP30" s="596"/>
      <c r="DQ30" s="596"/>
      <c r="DR30" s="596"/>
      <c r="DS30" s="596"/>
      <c r="DT30" s="596"/>
      <c r="DU30" s="596"/>
      <c r="DV30" s="597"/>
      <c r="DW30" s="600">
        <v>13.5</v>
      </c>
      <c r="DX30" s="628"/>
      <c r="DY30" s="628"/>
      <c r="DZ30" s="628"/>
      <c r="EA30" s="628"/>
      <c r="EB30" s="628"/>
      <c r="EC30" s="629"/>
    </row>
    <row r="31" spans="2:133" ht="11.25" customHeight="1" x14ac:dyDescent="0.2">
      <c r="B31" s="592" t="s">
        <v>240</v>
      </c>
      <c r="C31" s="593"/>
      <c r="D31" s="593"/>
      <c r="E31" s="593"/>
      <c r="F31" s="593"/>
      <c r="G31" s="593"/>
      <c r="H31" s="593"/>
      <c r="I31" s="593"/>
      <c r="J31" s="593"/>
      <c r="K31" s="593"/>
      <c r="L31" s="593"/>
      <c r="M31" s="593"/>
      <c r="N31" s="593"/>
      <c r="O31" s="593"/>
      <c r="P31" s="593"/>
      <c r="Q31" s="594"/>
      <c r="R31" s="595">
        <v>166959</v>
      </c>
      <c r="S31" s="596"/>
      <c r="T31" s="596"/>
      <c r="U31" s="596"/>
      <c r="V31" s="596"/>
      <c r="W31" s="596"/>
      <c r="X31" s="596"/>
      <c r="Y31" s="597"/>
      <c r="Z31" s="598">
        <v>0.5</v>
      </c>
      <c r="AA31" s="598"/>
      <c r="AB31" s="598"/>
      <c r="AC31" s="598"/>
      <c r="AD31" s="599" t="s">
        <v>63</v>
      </c>
      <c r="AE31" s="599"/>
      <c r="AF31" s="599"/>
      <c r="AG31" s="599"/>
      <c r="AH31" s="599"/>
      <c r="AI31" s="599"/>
      <c r="AJ31" s="599"/>
      <c r="AK31" s="599"/>
      <c r="AL31" s="600" t="s">
        <v>63</v>
      </c>
      <c r="AM31" s="601"/>
      <c r="AN31" s="601"/>
      <c r="AO31" s="602"/>
      <c r="AP31" s="639" t="s">
        <v>241</v>
      </c>
      <c r="AQ31" s="640"/>
      <c r="AR31" s="640"/>
      <c r="AS31" s="640"/>
      <c r="AT31" s="645" t="s">
        <v>242</v>
      </c>
      <c r="AU31" s="77"/>
      <c r="AV31" s="77"/>
      <c r="AW31" s="77"/>
      <c r="AX31" s="581" t="s">
        <v>118</v>
      </c>
      <c r="AY31" s="582"/>
      <c r="AZ31" s="582"/>
      <c r="BA31" s="582"/>
      <c r="BB31" s="582"/>
      <c r="BC31" s="582"/>
      <c r="BD31" s="582"/>
      <c r="BE31" s="582"/>
      <c r="BF31" s="583"/>
      <c r="BG31" s="648">
        <v>99.2</v>
      </c>
      <c r="BH31" s="649"/>
      <c r="BI31" s="649"/>
      <c r="BJ31" s="649"/>
      <c r="BK31" s="649"/>
      <c r="BL31" s="649"/>
      <c r="BM31" s="590">
        <v>97.3</v>
      </c>
      <c r="BN31" s="649"/>
      <c r="BO31" s="649"/>
      <c r="BP31" s="649"/>
      <c r="BQ31" s="650"/>
      <c r="BR31" s="648">
        <v>97.6</v>
      </c>
      <c r="BS31" s="649"/>
      <c r="BT31" s="649"/>
      <c r="BU31" s="649"/>
      <c r="BV31" s="649"/>
      <c r="BW31" s="649"/>
      <c r="BX31" s="590">
        <v>95.7</v>
      </c>
      <c r="BY31" s="649"/>
      <c r="BZ31" s="649"/>
      <c r="CA31" s="649"/>
      <c r="CB31" s="650"/>
      <c r="CD31" s="635"/>
      <c r="CE31" s="636"/>
      <c r="CF31" s="592" t="s">
        <v>243</v>
      </c>
      <c r="CG31" s="593"/>
      <c r="CH31" s="593"/>
      <c r="CI31" s="593"/>
      <c r="CJ31" s="593"/>
      <c r="CK31" s="593"/>
      <c r="CL31" s="593"/>
      <c r="CM31" s="593"/>
      <c r="CN31" s="593"/>
      <c r="CO31" s="593"/>
      <c r="CP31" s="593"/>
      <c r="CQ31" s="594"/>
      <c r="CR31" s="595">
        <v>62770</v>
      </c>
      <c r="CS31" s="626"/>
      <c r="CT31" s="626"/>
      <c r="CU31" s="626"/>
      <c r="CV31" s="626"/>
      <c r="CW31" s="626"/>
      <c r="CX31" s="626"/>
      <c r="CY31" s="627"/>
      <c r="CZ31" s="600">
        <v>0.2</v>
      </c>
      <c r="DA31" s="628"/>
      <c r="DB31" s="628"/>
      <c r="DC31" s="630"/>
      <c r="DD31" s="604">
        <v>62319</v>
      </c>
      <c r="DE31" s="626"/>
      <c r="DF31" s="626"/>
      <c r="DG31" s="626"/>
      <c r="DH31" s="626"/>
      <c r="DI31" s="626"/>
      <c r="DJ31" s="626"/>
      <c r="DK31" s="627"/>
      <c r="DL31" s="604">
        <v>62319</v>
      </c>
      <c r="DM31" s="626"/>
      <c r="DN31" s="626"/>
      <c r="DO31" s="626"/>
      <c r="DP31" s="626"/>
      <c r="DQ31" s="626"/>
      <c r="DR31" s="626"/>
      <c r="DS31" s="626"/>
      <c r="DT31" s="626"/>
      <c r="DU31" s="626"/>
      <c r="DV31" s="627"/>
      <c r="DW31" s="600">
        <v>0.4</v>
      </c>
      <c r="DX31" s="628"/>
      <c r="DY31" s="628"/>
      <c r="DZ31" s="628"/>
      <c r="EA31" s="628"/>
      <c r="EB31" s="628"/>
      <c r="EC31" s="629"/>
    </row>
    <row r="32" spans="2:133" ht="11.25" customHeight="1" x14ac:dyDescent="0.2">
      <c r="B32" s="592" t="s">
        <v>244</v>
      </c>
      <c r="C32" s="593"/>
      <c r="D32" s="593"/>
      <c r="E32" s="593"/>
      <c r="F32" s="593"/>
      <c r="G32" s="593"/>
      <c r="H32" s="593"/>
      <c r="I32" s="593"/>
      <c r="J32" s="593"/>
      <c r="K32" s="593"/>
      <c r="L32" s="593"/>
      <c r="M32" s="593"/>
      <c r="N32" s="593"/>
      <c r="O32" s="593"/>
      <c r="P32" s="593"/>
      <c r="Q32" s="594"/>
      <c r="R32" s="595">
        <v>6233493</v>
      </c>
      <c r="S32" s="596"/>
      <c r="T32" s="596"/>
      <c r="U32" s="596"/>
      <c r="V32" s="596"/>
      <c r="W32" s="596"/>
      <c r="X32" s="596"/>
      <c r="Y32" s="597"/>
      <c r="Z32" s="598">
        <v>19.8</v>
      </c>
      <c r="AA32" s="598"/>
      <c r="AB32" s="598"/>
      <c r="AC32" s="598"/>
      <c r="AD32" s="599" t="s">
        <v>63</v>
      </c>
      <c r="AE32" s="599"/>
      <c r="AF32" s="599"/>
      <c r="AG32" s="599"/>
      <c r="AH32" s="599"/>
      <c r="AI32" s="599"/>
      <c r="AJ32" s="599"/>
      <c r="AK32" s="599"/>
      <c r="AL32" s="600" t="s">
        <v>63</v>
      </c>
      <c r="AM32" s="601"/>
      <c r="AN32" s="601"/>
      <c r="AO32" s="602"/>
      <c r="AP32" s="641"/>
      <c r="AQ32" s="642"/>
      <c r="AR32" s="642"/>
      <c r="AS32" s="642"/>
      <c r="AT32" s="646"/>
      <c r="AU32" s="73" t="s">
        <v>245</v>
      </c>
      <c r="AX32" s="592" t="s">
        <v>246</v>
      </c>
      <c r="AY32" s="593"/>
      <c r="AZ32" s="593"/>
      <c r="BA32" s="593"/>
      <c r="BB32" s="593"/>
      <c r="BC32" s="593"/>
      <c r="BD32" s="593"/>
      <c r="BE32" s="593"/>
      <c r="BF32" s="594"/>
      <c r="BG32" s="651">
        <v>99.2</v>
      </c>
      <c r="BH32" s="626"/>
      <c r="BI32" s="626"/>
      <c r="BJ32" s="626"/>
      <c r="BK32" s="626"/>
      <c r="BL32" s="626"/>
      <c r="BM32" s="601">
        <v>97.5</v>
      </c>
      <c r="BN32" s="626"/>
      <c r="BO32" s="626"/>
      <c r="BP32" s="626"/>
      <c r="BQ32" s="652"/>
      <c r="BR32" s="651">
        <v>99</v>
      </c>
      <c r="BS32" s="626"/>
      <c r="BT32" s="626"/>
      <c r="BU32" s="626"/>
      <c r="BV32" s="626"/>
      <c r="BW32" s="626"/>
      <c r="BX32" s="601">
        <v>97.3</v>
      </c>
      <c r="BY32" s="626"/>
      <c r="BZ32" s="626"/>
      <c r="CA32" s="626"/>
      <c r="CB32" s="652"/>
      <c r="CD32" s="637"/>
      <c r="CE32" s="638"/>
      <c r="CF32" s="592" t="s">
        <v>247</v>
      </c>
      <c r="CG32" s="593"/>
      <c r="CH32" s="593"/>
      <c r="CI32" s="593"/>
      <c r="CJ32" s="593"/>
      <c r="CK32" s="593"/>
      <c r="CL32" s="593"/>
      <c r="CM32" s="593"/>
      <c r="CN32" s="593"/>
      <c r="CO32" s="593"/>
      <c r="CP32" s="593"/>
      <c r="CQ32" s="594"/>
      <c r="CR32" s="595">
        <v>121</v>
      </c>
      <c r="CS32" s="596"/>
      <c r="CT32" s="596"/>
      <c r="CU32" s="596"/>
      <c r="CV32" s="596"/>
      <c r="CW32" s="596"/>
      <c r="CX32" s="596"/>
      <c r="CY32" s="597"/>
      <c r="CZ32" s="600">
        <v>0</v>
      </c>
      <c r="DA32" s="628"/>
      <c r="DB32" s="628"/>
      <c r="DC32" s="630"/>
      <c r="DD32" s="604">
        <v>121</v>
      </c>
      <c r="DE32" s="596"/>
      <c r="DF32" s="596"/>
      <c r="DG32" s="596"/>
      <c r="DH32" s="596"/>
      <c r="DI32" s="596"/>
      <c r="DJ32" s="596"/>
      <c r="DK32" s="597"/>
      <c r="DL32" s="604">
        <v>121</v>
      </c>
      <c r="DM32" s="596"/>
      <c r="DN32" s="596"/>
      <c r="DO32" s="596"/>
      <c r="DP32" s="596"/>
      <c r="DQ32" s="596"/>
      <c r="DR32" s="596"/>
      <c r="DS32" s="596"/>
      <c r="DT32" s="596"/>
      <c r="DU32" s="596"/>
      <c r="DV32" s="597"/>
      <c r="DW32" s="600">
        <v>0</v>
      </c>
      <c r="DX32" s="628"/>
      <c r="DY32" s="628"/>
      <c r="DZ32" s="628"/>
      <c r="EA32" s="628"/>
      <c r="EB32" s="628"/>
      <c r="EC32" s="629"/>
    </row>
    <row r="33" spans="2:133" ht="11.25" customHeight="1" x14ac:dyDescent="0.2">
      <c r="B33" s="613" t="s">
        <v>248</v>
      </c>
      <c r="C33" s="614"/>
      <c r="D33" s="614"/>
      <c r="E33" s="614"/>
      <c r="F33" s="614"/>
      <c r="G33" s="614"/>
      <c r="H33" s="614"/>
      <c r="I33" s="614"/>
      <c r="J33" s="614"/>
      <c r="K33" s="614"/>
      <c r="L33" s="614"/>
      <c r="M33" s="614"/>
      <c r="N33" s="614"/>
      <c r="O33" s="614"/>
      <c r="P33" s="614"/>
      <c r="Q33" s="615"/>
      <c r="R33" s="595" t="s">
        <v>63</v>
      </c>
      <c r="S33" s="596"/>
      <c r="T33" s="596"/>
      <c r="U33" s="596"/>
      <c r="V33" s="596"/>
      <c r="W33" s="596"/>
      <c r="X33" s="596"/>
      <c r="Y33" s="597"/>
      <c r="Z33" s="598" t="s">
        <v>63</v>
      </c>
      <c r="AA33" s="598"/>
      <c r="AB33" s="598"/>
      <c r="AC33" s="598"/>
      <c r="AD33" s="599" t="s">
        <v>63</v>
      </c>
      <c r="AE33" s="599"/>
      <c r="AF33" s="599"/>
      <c r="AG33" s="599"/>
      <c r="AH33" s="599"/>
      <c r="AI33" s="599"/>
      <c r="AJ33" s="599"/>
      <c r="AK33" s="599"/>
      <c r="AL33" s="600" t="s">
        <v>63</v>
      </c>
      <c r="AM33" s="601"/>
      <c r="AN33" s="601"/>
      <c r="AO33" s="602"/>
      <c r="AP33" s="643"/>
      <c r="AQ33" s="644"/>
      <c r="AR33" s="644"/>
      <c r="AS33" s="644"/>
      <c r="AT33" s="647"/>
      <c r="AU33" s="78"/>
      <c r="AV33" s="78"/>
      <c r="AW33" s="78"/>
      <c r="AX33" s="616" t="s">
        <v>249</v>
      </c>
      <c r="AY33" s="617"/>
      <c r="AZ33" s="617"/>
      <c r="BA33" s="617"/>
      <c r="BB33" s="617"/>
      <c r="BC33" s="617"/>
      <c r="BD33" s="617"/>
      <c r="BE33" s="617"/>
      <c r="BF33" s="618"/>
      <c r="BG33" s="653">
        <v>99.2</v>
      </c>
      <c r="BH33" s="654"/>
      <c r="BI33" s="654"/>
      <c r="BJ33" s="654"/>
      <c r="BK33" s="654"/>
      <c r="BL33" s="654"/>
      <c r="BM33" s="655">
        <v>96.9</v>
      </c>
      <c r="BN33" s="654"/>
      <c r="BO33" s="654"/>
      <c r="BP33" s="654"/>
      <c r="BQ33" s="656"/>
      <c r="BR33" s="653">
        <v>96.1</v>
      </c>
      <c r="BS33" s="654"/>
      <c r="BT33" s="654"/>
      <c r="BU33" s="654"/>
      <c r="BV33" s="654"/>
      <c r="BW33" s="654"/>
      <c r="BX33" s="655">
        <v>94</v>
      </c>
      <c r="BY33" s="654"/>
      <c r="BZ33" s="654"/>
      <c r="CA33" s="654"/>
      <c r="CB33" s="656"/>
      <c r="CD33" s="592" t="s">
        <v>250</v>
      </c>
      <c r="CE33" s="593"/>
      <c r="CF33" s="593"/>
      <c r="CG33" s="593"/>
      <c r="CH33" s="593"/>
      <c r="CI33" s="593"/>
      <c r="CJ33" s="593"/>
      <c r="CK33" s="593"/>
      <c r="CL33" s="593"/>
      <c r="CM33" s="593"/>
      <c r="CN33" s="593"/>
      <c r="CO33" s="593"/>
      <c r="CP33" s="593"/>
      <c r="CQ33" s="594"/>
      <c r="CR33" s="595">
        <v>12548105</v>
      </c>
      <c r="CS33" s="626"/>
      <c r="CT33" s="626"/>
      <c r="CU33" s="626"/>
      <c r="CV33" s="626"/>
      <c r="CW33" s="626"/>
      <c r="CX33" s="626"/>
      <c r="CY33" s="627"/>
      <c r="CZ33" s="600">
        <v>42</v>
      </c>
      <c r="DA33" s="628"/>
      <c r="DB33" s="628"/>
      <c r="DC33" s="630"/>
      <c r="DD33" s="604">
        <v>8928476</v>
      </c>
      <c r="DE33" s="626"/>
      <c r="DF33" s="626"/>
      <c r="DG33" s="626"/>
      <c r="DH33" s="626"/>
      <c r="DI33" s="626"/>
      <c r="DJ33" s="626"/>
      <c r="DK33" s="627"/>
      <c r="DL33" s="604">
        <v>7097734</v>
      </c>
      <c r="DM33" s="626"/>
      <c r="DN33" s="626"/>
      <c r="DO33" s="626"/>
      <c r="DP33" s="626"/>
      <c r="DQ33" s="626"/>
      <c r="DR33" s="626"/>
      <c r="DS33" s="626"/>
      <c r="DT33" s="626"/>
      <c r="DU33" s="626"/>
      <c r="DV33" s="627"/>
      <c r="DW33" s="600">
        <v>41.8</v>
      </c>
      <c r="DX33" s="628"/>
      <c r="DY33" s="628"/>
      <c r="DZ33" s="628"/>
      <c r="EA33" s="628"/>
      <c r="EB33" s="628"/>
      <c r="EC33" s="629"/>
    </row>
    <row r="34" spans="2:133" ht="11.25" customHeight="1" x14ac:dyDescent="0.2">
      <c r="B34" s="592" t="s">
        <v>251</v>
      </c>
      <c r="C34" s="593"/>
      <c r="D34" s="593"/>
      <c r="E34" s="593"/>
      <c r="F34" s="593"/>
      <c r="G34" s="593"/>
      <c r="H34" s="593"/>
      <c r="I34" s="593"/>
      <c r="J34" s="593"/>
      <c r="K34" s="593"/>
      <c r="L34" s="593"/>
      <c r="M34" s="593"/>
      <c r="N34" s="593"/>
      <c r="O34" s="593"/>
      <c r="P34" s="593"/>
      <c r="Q34" s="594"/>
      <c r="R34" s="595">
        <v>2265051</v>
      </c>
      <c r="S34" s="596"/>
      <c r="T34" s="596"/>
      <c r="U34" s="596"/>
      <c r="V34" s="596"/>
      <c r="W34" s="596"/>
      <c r="X34" s="596"/>
      <c r="Y34" s="597"/>
      <c r="Z34" s="598">
        <v>7.2</v>
      </c>
      <c r="AA34" s="598"/>
      <c r="AB34" s="598"/>
      <c r="AC34" s="598"/>
      <c r="AD34" s="599" t="s">
        <v>63</v>
      </c>
      <c r="AE34" s="599"/>
      <c r="AF34" s="599"/>
      <c r="AG34" s="599"/>
      <c r="AH34" s="599"/>
      <c r="AI34" s="599"/>
      <c r="AJ34" s="599"/>
      <c r="AK34" s="599"/>
      <c r="AL34" s="600" t="s">
        <v>63</v>
      </c>
      <c r="AM34" s="601"/>
      <c r="AN34" s="601"/>
      <c r="AO34" s="602"/>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92" t="s">
        <v>252</v>
      </c>
      <c r="CE34" s="593"/>
      <c r="CF34" s="593"/>
      <c r="CG34" s="593"/>
      <c r="CH34" s="593"/>
      <c r="CI34" s="593"/>
      <c r="CJ34" s="593"/>
      <c r="CK34" s="593"/>
      <c r="CL34" s="593"/>
      <c r="CM34" s="593"/>
      <c r="CN34" s="593"/>
      <c r="CO34" s="593"/>
      <c r="CP34" s="593"/>
      <c r="CQ34" s="594"/>
      <c r="CR34" s="595">
        <v>3736791</v>
      </c>
      <c r="CS34" s="596"/>
      <c r="CT34" s="596"/>
      <c r="CU34" s="596"/>
      <c r="CV34" s="596"/>
      <c r="CW34" s="596"/>
      <c r="CX34" s="596"/>
      <c r="CY34" s="597"/>
      <c r="CZ34" s="600">
        <v>12.5</v>
      </c>
      <c r="DA34" s="628"/>
      <c r="DB34" s="628"/>
      <c r="DC34" s="630"/>
      <c r="DD34" s="604">
        <v>2649091</v>
      </c>
      <c r="DE34" s="596"/>
      <c r="DF34" s="596"/>
      <c r="DG34" s="596"/>
      <c r="DH34" s="596"/>
      <c r="DI34" s="596"/>
      <c r="DJ34" s="596"/>
      <c r="DK34" s="597"/>
      <c r="DL34" s="604">
        <v>2556921</v>
      </c>
      <c r="DM34" s="596"/>
      <c r="DN34" s="596"/>
      <c r="DO34" s="596"/>
      <c r="DP34" s="596"/>
      <c r="DQ34" s="596"/>
      <c r="DR34" s="596"/>
      <c r="DS34" s="596"/>
      <c r="DT34" s="596"/>
      <c r="DU34" s="596"/>
      <c r="DV34" s="597"/>
      <c r="DW34" s="600">
        <v>15.1</v>
      </c>
      <c r="DX34" s="628"/>
      <c r="DY34" s="628"/>
      <c r="DZ34" s="628"/>
      <c r="EA34" s="628"/>
      <c r="EB34" s="628"/>
      <c r="EC34" s="629"/>
    </row>
    <row r="35" spans="2:133" ht="11.25" customHeight="1" x14ac:dyDescent="0.2">
      <c r="B35" s="592" t="s">
        <v>253</v>
      </c>
      <c r="C35" s="593"/>
      <c r="D35" s="593"/>
      <c r="E35" s="593"/>
      <c r="F35" s="593"/>
      <c r="G35" s="593"/>
      <c r="H35" s="593"/>
      <c r="I35" s="593"/>
      <c r="J35" s="593"/>
      <c r="K35" s="593"/>
      <c r="L35" s="593"/>
      <c r="M35" s="593"/>
      <c r="N35" s="593"/>
      <c r="O35" s="593"/>
      <c r="P35" s="593"/>
      <c r="Q35" s="594"/>
      <c r="R35" s="595">
        <v>38382</v>
      </c>
      <c r="S35" s="596"/>
      <c r="T35" s="596"/>
      <c r="U35" s="596"/>
      <c r="V35" s="596"/>
      <c r="W35" s="596"/>
      <c r="X35" s="596"/>
      <c r="Y35" s="597"/>
      <c r="Z35" s="598">
        <v>0.1</v>
      </c>
      <c r="AA35" s="598"/>
      <c r="AB35" s="598"/>
      <c r="AC35" s="598"/>
      <c r="AD35" s="599">
        <v>31756</v>
      </c>
      <c r="AE35" s="599"/>
      <c r="AF35" s="599"/>
      <c r="AG35" s="599"/>
      <c r="AH35" s="599"/>
      <c r="AI35" s="599"/>
      <c r="AJ35" s="599"/>
      <c r="AK35" s="599"/>
      <c r="AL35" s="600">
        <v>0.2</v>
      </c>
      <c r="AM35" s="601"/>
      <c r="AN35" s="601"/>
      <c r="AO35" s="602"/>
      <c r="AP35" s="81"/>
      <c r="AQ35" s="577" t="s">
        <v>254</v>
      </c>
      <c r="AR35" s="578"/>
      <c r="AS35" s="578"/>
      <c r="AT35" s="578"/>
      <c r="AU35" s="578"/>
      <c r="AV35" s="578"/>
      <c r="AW35" s="578"/>
      <c r="AX35" s="578"/>
      <c r="AY35" s="578"/>
      <c r="AZ35" s="578"/>
      <c r="BA35" s="578"/>
      <c r="BB35" s="578"/>
      <c r="BC35" s="578"/>
      <c r="BD35" s="578"/>
      <c r="BE35" s="578"/>
      <c r="BF35" s="579"/>
      <c r="BG35" s="577" t="s">
        <v>255</v>
      </c>
      <c r="BH35" s="578"/>
      <c r="BI35" s="578"/>
      <c r="BJ35" s="578"/>
      <c r="BK35" s="578"/>
      <c r="BL35" s="578"/>
      <c r="BM35" s="578"/>
      <c r="BN35" s="578"/>
      <c r="BO35" s="578"/>
      <c r="BP35" s="578"/>
      <c r="BQ35" s="578"/>
      <c r="BR35" s="578"/>
      <c r="BS35" s="578"/>
      <c r="BT35" s="578"/>
      <c r="BU35" s="578"/>
      <c r="BV35" s="578"/>
      <c r="BW35" s="578"/>
      <c r="BX35" s="578"/>
      <c r="BY35" s="578"/>
      <c r="BZ35" s="578"/>
      <c r="CA35" s="578"/>
      <c r="CB35" s="579"/>
      <c r="CD35" s="592" t="s">
        <v>256</v>
      </c>
      <c r="CE35" s="593"/>
      <c r="CF35" s="593"/>
      <c r="CG35" s="593"/>
      <c r="CH35" s="593"/>
      <c r="CI35" s="593"/>
      <c r="CJ35" s="593"/>
      <c r="CK35" s="593"/>
      <c r="CL35" s="593"/>
      <c r="CM35" s="593"/>
      <c r="CN35" s="593"/>
      <c r="CO35" s="593"/>
      <c r="CP35" s="593"/>
      <c r="CQ35" s="594"/>
      <c r="CR35" s="595">
        <v>237505</v>
      </c>
      <c r="CS35" s="626"/>
      <c r="CT35" s="626"/>
      <c r="CU35" s="626"/>
      <c r="CV35" s="626"/>
      <c r="CW35" s="626"/>
      <c r="CX35" s="626"/>
      <c r="CY35" s="627"/>
      <c r="CZ35" s="600">
        <v>0.8</v>
      </c>
      <c r="DA35" s="628"/>
      <c r="DB35" s="628"/>
      <c r="DC35" s="630"/>
      <c r="DD35" s="604">
        <v>215797</v>
      </c>
      <c r="DE35" s="626"/>
      <c r="DF35" s="626"/>
      <c r="DG35" s="626"/>
      <c r="DH35" s="626"/>
      <c r="DI35" s="626"/>
      <c r="DJ35" s="626"/>
      <c r="DK35" s="627"/>
      <c r="DL35" s="604">
        <v>211044</v>
      </c>
      <c r="DM35" s="626"/>
      <c r="DN35" s="626"/>
      <c r="DO35" s="626"/>
      <c r="DP35" s="626"/>
      <c r="DQ35" s="626"/>
      <c r="DR35" s="626"/>
      <c r="DS35" s="626"/>
      <c r="DT35" s="626"/>
      <c r="DU35" s="626"/>
      <c r="DV35" s="627"/>
      <c r="DW35" s="600">
        <v>1.2</v>
      </c>
      <c r="DX35" s="628"/>
      <c r="DY35" s="628"/>
      <c r="DZ35" s="628"/>
      <c r="EA35" s="628"/>
      <c r="EB35" s="628"/>
      <c r="EC35" s="629"/>
    </row>
    <row r="36" spans="2:133" ht="11.25" customHeight="1" x14ac:dyDescent="0.2">
      <c r="B36" s="592" t="s">
        <v>257</v>
      </c>
      <c r="C36" s="593"/>
      <c r="D36" s="593"/>
      <c r="E36" s="593"/>
      <c r="F36" s="593"/>
      <c r="G36" s="593"/>
      <c r="H36" s="593"/>
      <c r="I36" s="593"/>
      <c r="J36" s="593"/>
      <c r="K36" s="593"/>
      <c r="L36" s="593"/>
      <c r="M36" s="593"/>
      <c r="N36" s="593"/>
      <c r="O36" s="593"/>
      <c r="P36" s="593"/>
      <c r="Q36" s="594"/>
      <c r="R36" s="595">
        <v>25556</v>
      </c>
      <c r="S36" s="596"/>
      <c r="T36" s="596"/>
      <c r="U36" s="596"/>
      <c r="V36" s="596"/>
      <c r="W36" s="596"/>
      <c r="X36" s="596"/>
      <c r="Y36" s="597"/>
      <c r="Z36" s="598">
        <v>0.1</v>
      </c>
      <c r="AA36" s="598"/>
      <c r="AB36" s="598"/>
      <c r="AC36" s="598"/>
      <c r="AD36" s="599" t="s">
        <v>63</v>
      </c>
      <c r="AE36" s="599"/>
      <c r="AF36" s="599"/>
      <c r="AG36" s="599"/>
      <c r="AH36" s="599"/>
      <c r="AI36" s="599"/>
      <c r="AJ36" s="599"/>
      <c r="AK36" s="599"/>
      <c r="AL36" s="600" t="s">
        <v>63</v>
      </c>
      <c r="AM36" s="601"/>
      <c r="AN36" s="601"/>
      <c r="AO36" s="602"/>
      <c r="AP36" s="81"/>
      <c r="AQ36" s="657" t="s">
        <v>258</v>
      </c>
      <c r="AR36" s="658"/>
      <c r="AS36" s="658"/>
      <c r="AT36" s="658"/>
      <c r="AU36" s="658"/>
      <c r="AV36" s="658"/>
      <c r="AW36" s="658"/>
      <c r="AX36" s="658"/>
      <c r="AY36" s="659"/>
      <c r="AZ36" s="584">
        <v>3780609</v>
      </c>
      <c r="BA36" s="585"/>
      <c r="BB36" s="585"/>
      <c r="BC36" s="585"/>
      <c r="BD36" s="585"/>
      <c r="BE36" s="585"/>
      <c r="BF36" s="660"/>
      <c r="BG36" s="581" t="s">
        <v>259</v>
      </c>
      <c r="BH36" s="582"/>
      <c r="BI36" s="582"/>
      <c r="BJ36" s="582"/>
      <c r="BK36" s="582"/>
      <c r="BL36" s="582"/>
      <c r="BM36" s="582"/>
      <c r="BN36" s="582"/>
      <c r="BO36" s="582"/>
      <c r="BP36" s="582"/>
      <c r="BQ36" s="582"/>
      <c r="BR36" s="582"/>
      <c r="BS36" s="582"/>
      <c r="BT36" s="582"/>
      <c r="BU36" s="583"/>
      <c r="BV36" s="584">
        <v>53885</v>
      </c>
      <c r="BW36" s="585"/>
      <c r="BX36" s="585"/>
      <c r="BY36" s="585"/>
      <c r="BZ36" s="585"/>
      <c r="CA36" s="585"/>
      <c r="CB36" s="660"/>
      <c r="CD36" s="592" t="s">
        <v>260</v>
      </c>
      <c r="CE36" s="593"/>
      <c r="CF36" s="593"/>
      <c r="CG36" s="593"/>
      <c r="CH36" s="593"/>
      <c r="CI36" s="593"/>
      <c r="CJ36" s="593"/>
      <c r="CK36" s="593"/>
      <c r="CL36" s="593"/>
      <c r="CM36" s="593"/>
      <c r="CN36" s="593"/>
      <c r="CO36" s="593"/>
      <c r="CP36" s="593"/>
      <c r="CQ36" s="594"/>
      <c r="CR36" s="595">
        <v>3519101</v>
      </c>
      <c r="CS36" s="596"/>
      <c r="CT36" s="596"/>
      <c r="CU36" s="596"/>
      <c r="CV36" s="596"/>
      <c r="CW36" s="596"/>
      <c r="CX36" s="596"/>
      <c r="CY36" s="597"/>
      <c r="CZ36" s="600">
        <v>11.8</v>
      </c>
      <c r="DA36" s="628"/>
      <c r="DB36" s="628"/>
      <c r="DC36" s="630"/>
      <c r="DD36" s="604">
        <v>3052281</v>
      </c>
      <c r="DE36" s="596"/>
      <c r="DF36" s="596"/>
      <c r="DG36" s="596"/>
      <c r="DH36" s="596"/>
      <c r="DI36" s="596"/>
      <c r="DJ36" s="596"/>
      <c r="DK36" s="597"/>
      <c r="DL36" s="604">
        <v>2403193</v>
      </c>
      <c r="DM36" s="596"/>
      <c r="DN36" s="596"/>
      <c r="DO36" s="596"/>
      <c r="DP36" s="596"/>
      <c r="DQ36" s="596"/>
      <c r="DR36" s="596"/>
      <c r="DS36" s="596"/>
      <c r="DT36" s="596"/>
      <c r="DU36" s="596"/>
      <c r="DV36" s="597"/>
      <c r="DW36" s="600">
        <v>14.2</v>
      </c>
      <c r="DX36" s="628"/>
      <c r="DY36" s="628"/>
      <c r="DZ36" s="628"/>
      <c r="EA36" s="628"/>
      <c r="EB36" s="628"/>
      <c r="EC36" s="629"/>
    </row>
    <row r="37" spans="2:133" ht="11.25" customHeight="1" x14ac:dyDescent="0.2">
      <c r="B37" s="592" t="s">
        <v>261</v>
      </c>
      <c r="C37" s="593"/>
      <c r="D37" s="593"/>
      <c r="E37" s="593"/>
      <c r="F37" s="593"/>
      <c r="G37" s="593"/>
      <c r="H37" s="593"/>
      <c r="I37" s="593"/>
      <c r="J37" s="593"/>
      <c r="K37" s="593"/>
      <c r="L37" s="593"/>
      <c r="M37" s="593"/>
      <c r="N37" s="593"/>
      <c r="O37" s="593"/>
      <c r="P37" s="593"/>
      <c r="Q37" s="594"/>
      <c r="R37" s="595">
        <v>114173</v>
      </c>
      <c r="S37" s="596"/>
      <c r="T37" s="596"/>
      <c r="U37" s="596"/>
      <c r="V37" s="596"/>
      <c r="W37" s="596"/>
      <c r="X37" s="596"/>
      <c r="Y37" s="597"/>
      <c r="Z37" s="598">
        <v>0.4</v>
      </c>
      <c r="AA37" s="598"/>
      <c r="AB37" s="598"/>
      <c r="AC37" s="598"/>
      <c r="AD37" s="599" t="s">
        <v>63</v>
      </c>
      <c r="AE37" s="599"/>
      <c r="AF37" s="599"/>
      <c r="AG37" s="599"/>
      <c r="AH37" s="599"/>
      <c r="AI37" s="599"/>
      <c r="AJ37" s="599"/>
      <c r="AK37" s="599"/>
      <c r="AL37" s="600" t="s">
        <v>63</v>
      </c>
      <c r="AM37" s="601"/>
      <c r="AN37" s="601"/>
      <c r="AO37" s="602"/>
      <c r="AQ37" s="661" t="s">
        <v>262</v>
      </c>
      <c r="AR37" s="662"/>
      <c r="AS37" s="662"/>
      <c r="AT37" s="662"/>
      <c r="AU37" s="662"/>
      <c r="AV37" s="662"/>
      <c r="AW37" s="662"/>
      <c r="AX37" s="662"/>
      <c r="AY37" s="663"/>
      <c r="AZ37" s="595">
        <v>851315</v>
      </c>
      <c r="BA37" s="596"/>
      <c r="BB37" s="596"/>
      <c r="BC37" s="596"/>
      <c r="BD37" s="626"/>
      <c r="BE37" s="626"/>
      <c r="BF37" s="652"/>
      <c r="BG37" s="592" t="s">
        <v>263</v>
      </c>
      <c r="BH37" s="593"/>
      <c r="BI37" s="593"/>
      <c r="BJ37" s="593"/>
      <c r="BK37" s="593"/>
      <c r="BL37" s="593"/>
      <c r="BM37" s="593"/>
      <c r="BN37" s="593"/>
      <c r="BO37" s="593"/>
      <c r="BP37" s="593"/>
      <c r="BQ37" s="593"/>
      <c r="BR37" s="593"/>
      <c r="BS37" s="593"/>
      <c r="BT37" s="593"/>
      <c r="BU37" s="594"/>
      <c r="BV37" s="595">
        <v>28079</v>
      </c>
      <c r="BW37" s="596"/>
      <c r="BX37" s="596"/>
      <c r="BY37" s="596"/>
      <c r="BZ37" s="596"/>
      <c r="CA37" s="596"/>
      <c r="CB37" s="605"/>
      <c r="CD37" s="592" t="s">
        <v>264</v>
      </c>
      <c r="CE37" s="593"/>
      <c r="CF37" s="593"/>
      <c r="CG37" s="593"/>
      <c r="CH37" s="593"/>
      <c r="CI37" s="593"/>
      <c r="CJ37" s="593"/>
      <c r="CK37" s="593"/>
      <c r="CL37" s="593"/>
      <c r="CM37" s="593"/>
      <c r="CN37" s="593"/>
      <c r="CO37" s="593"/>
      <c r="CP37" s="593"/>
      <c r="CQ37" s="594"/>
      <c r="CR37" s="595">
        <v>1054054</v>
      </c>
      <c r="CS37" s="626"/>
      <c r="CT37" s="626"/>
      <c r="CU37" s="626"/>
      <c r="CV37" s="626"/>
      <c r="CW37" s="626"/>
      <c r="CX37" s="626"/>
      <c r="CY37" s="627"/>
      <c r="CZ37" s="600">
        <v>3.5</v>
      </c>
      <c r="DA37" s="628"/>
      <c r="DB37" s="628"/>
      <c r="DC37" s="630"/>
      <c r="DD37" s="604">
        <v>1054054</v>
      </c>
      <c r="DE37" s="626"/>
      <c r="DF37" s="626"/>
      <c r="DG37" s="626"/>
      <c r="DH37" s="626"/>
      <c r="DI37" s="626"/>
      <c r="DJ37" s="626"/>
      <c r="DK37" s="627"/>
      <c r="DL37" s="604">
        <v>1023168</v>
      </c>
      <c r="DM37" s="626"/>
      <c r="DN37" s="626"/>
      <c r="DO37" s="626"/>
      <c r="DP37" s="626"/>
      <c r="DQ37" s="626"/>
      <c r="DR37" s="626"/>
      <c r="DS37" s="626"/>
      <c r="DT37" s="626"/>
      <c r="DU37" s="626"/>
      <c r="DV37" s="627"/>
      <c r="DW37" s="600">
        <v>6</v>
      </c>
      <c r="DX37" s="628"/>
      <c r="DY37" s="628"/>
      <c r="DZ37" s="628"/>
      <c r="EA37" s="628"/>
      <c r="EB37" s="628"/>
      <c r="EC37" s="629"/>
    </row>
    <row r="38" spans="2:133" ht="11.25" customHeight="1" x14ac:dyDescent="0.2">
      <c r="B38" s="592" t="s">
        <v>265</v>
      </c>
      <c r="C38" s="593"/>
      <c r="D38" s="593"/>
      <c r="E38" s="593"/>
      <c r="F38" s="593"/>
      <c r="G38" s="593"/>
      <c r="H38" s="593"/>
      <c r="I38" s="593"/>
      <c r="J38" s="593"/>
      <c r="K38" s="593"/>
      <c r="L38" s="593"/>
      <c r="M38" s="593"/>
      <c r="N38" s="593"/>
      <c r="O38" s="593"/>
      <c r="P38" s="593"/>
      <c r="Q38" s="594"/>
      <c r="R38" s="595">
        <v>556084</v>
      </c>
      <c r="S38" s="596"/>
      <c r="T38" s="596"/>
      <c r="U38" s="596"/>
      <c r="V38" s="596"/>
      <c r="W38" s="596"/>
      <c r="X38" s="596"/>
      <c r="Y38" s="597"/>
      <c r="Z38" s="598">
        <v>1.8</v>
      </c>
      <c r="AA38" s="598"/>
      <c r="AB38" s="598"/>
      <c r="AC38" s="598"/>
      <c r="AD38" s="599" t="s">
        <v>63</v>
      </c>
      <c r="AE38" s="599"/>
      <c r="AF38" s="599"/>
      <c r="AG38" s="599"/>
      <c r="AH38" s="599"/>
      <c r="AI38" s="599"/>
      <c r="AJ38" s="599"/>
      <c r="AK38" s="599"/>
      <c r="AL38" s="600" t="s">
        <v>63</v>
      </c>
      <c r="AM38" s="601"/>
      <c r="AN38" s="601"/>
      <c r="AO38" s="602"/>
      <c r="AQ38" s="661" t="s">
        <v>266</v>
      </c>
      <c r="AR38" s="662"/>
      <c r="AS38" s="662"/>
      <c r="AT38" s="662"/>
      <c r="AU38" s="662"/>
      <c r="AV38" s="662"/>
      <c r="AW38" s="662"/>
      <c r="AX38" s="662"/>
      <c r="AY38" s="663"/>
      <c r="AZ38" s="595">
        <v>437440</v>
      </c>
      <c r="BA38" s="596"/>
      <c r="BB38" s="596"/>
      <c r="BC38" s="596"/>
      <c r="BD38" s="626"/>
      <c r="BE38" s="626"/>
      <c r="BF38" s="652"/>
      <c r="BG38" s="592" t="s">
        <v>267</v>
      </c>
      <c r="BH38" s="593"/>
      <c r="BI38" s="593"/>
      <c r="BJ38" s="593"/>
      <c r="BK38" s="593"/>
      <c r="BL38" s="593"/>
      <c r="BM38" s="593"/>
      <c r="BN38" s="593"/>
      <c r="BO38" s="593"/>
      <c r="BP38" s="593"/>
      <c r="BQ38" s="593"/>
      <c r="BR38" s="593"/>
      <c r="BS38" s="593"/>
      <c r="BT38" s="593"/>
      <c r="BU38" s="594"/>
      <c r="BV38" s="595">
        <v>9324</v>
      </c>
      <c r="BW38" s="596"/>
      <c r="BX38" s="596"/>
      <c r="BY38" s="596"/>
      <c r="BZ38" s="596"/>
      <c r="CA38" s="596"/>
      <c r="CB38" s="605"/>
      <c r="CD38" s="592" t="s">
        <v>268</v>
      </c>
      <c r="CE38" s="593"/>
      <c r="CF38" s="593"/>
      <c r="CG38" s="593"/>
      <c r="CH38" s="593"/>
      <c r="CI38" s="593"/>
      <c r="CJ38" s="593"/>
      <c r="CK38" s="593"/>
      <c r="CL38" s="593"/>
      <c r="CM38" s="593"/>
      <c r="CN38" s="593"/>
      <c r="CO38" s="593"/>
      <c r="CP38" s="593"/>
      <c r="CQ38" s="594"/>
      <c r="CR38" s="595">
        <v>2471457</v>
      </c>
      <c r="CS38" s="596"/>
      <c r="CT38" s="596"/>
      <c r="CU38" s="596"/>
      <c r="CV38" s="596"/>
      <c r="CW38" s="596"/>
      <c r="CX38" s="596"/>
      <c r="CY38" s="597"/>
      <c r="CZ38" s="600">
        <v>8.3000000000000007</v>
      </c>
      <c r="DA38" s="628"/>
      <c r="DB38" s="628"/>
      <c r="DC38" s="630"/>
      <c r="DD38" s="604">
        <v>2002644</v>
      </c>
      <c r="DE38" s="596"/>
      <c r="DF38" s="596"/>
      <c r="DG38" s="596"/>
      <c r="DH38" s="596"/>
      <c r="DI38" s="596"/>
      <c r="DJ38" s="596"/>
      <c r="DK38" s="597"/>
      <c r="DL38" s="604">
        <v>1926576</v>
      </c>
      <c r="DM38" s="596"/>
      <c r="DN38" s="596"/>
      <c r="DO38" s="596"/>
      <c r="DP38" s="596"/>
      <c r="DQ38" s="596"/>
      <c r="DR38" s="596"/>
      <c r="DS38" s="596"/>
      <c r="DT38" s="596"/>
      <c r="DU38" s="596"/>
      <c r="DV38" s="597"/>
      <c r="DW38" s="600">
        <v>11.3</v>
      </c>
      <c r="DX38" s="628"/>
      <c r="DY38" s="628"/>
      <c r="DZ38" s="628"/>
      <c r="EA38" s="628"/>
      <c r="EB38" s="628"/>
      <c r="EC38" s="629"/>
    </row>
    <row r="39" spans="2:133" ht="11.25" customHeight="1" x14ac:dyDescent="0.2">
      <c r="B39" s="592" t="s">
        <v>269</v>
      </c>
      <c r="C39" s="593"/>
      <c r="D39" s="593"/>
      <c r="E39" s="593"/>
      <c r="F39" s="593"/>
      <c r="G39" s="593"/>
      <c r="H39" s="593"/>
      <c r="I39" s="593"/>
      <c r="J39" s="593"/>
      <c r="K39" s="593"/>
      <c r="L39" s="593"/>
      <c r="M39" s="593"/>
      <c r="N39" s="593"/>
      <c r="O39" s="593"/>
      <c r="P39" s="593"/>
      <c r="Q39" s="594"/>
      <c r="R39" s="595">
        <v>705612</v>
      </c>
      <c r="S39" s="596"/>
      <c r="T39" s="596"/>
      <c r="U39" s="596"/>
      <c r="V39" s="596"/>
      <c r="W39" s="596"/>
      <c r="X39" s="596"/>
      <c r="Y39" s="597"/>
      <c r="Z39" s="598">
        <v>2.2000000000000002</v>
      </c>
      <c r="AA39" s="598"/>
      <c r="AB39" s="598"/>
      <c r="AC39" s="598"/>
      <c r="AD39" s="599">
        <v>92</v>
      </c>
      <c r="AE39" s="599"/>
      <c r="AF39" s="599"/>
      <c r="AG39" s="599"/>
      <c r="AH39" s="599"/>
      <c r="AI39" s="599"/>
      <c r="AJ39" s="599"/>
      <c r="AK39" s="599"/>
      <c r="AL39" s="600">
        <v>0</v>
      </c>
      <c r="AM39" s="601"/>
      <c r="AN39" s="601"/>
      <c r="AO39" s="602"/>
      <c r="AQ39" s="661" t="s">
        <v>270</v>
      </c>
      <c r="AR39" s="662"/>
      <c r="AS39" s="662"/>
      <c r="AT39" s="662"/>
      <c r="AU39" s="662"/>
      <c r="AV39" s="662"/>
      <c r="AW39" s="662"/>
      <c r="AX39" s="662"/>
      <c r="AY39" s="663"/>
      <c r="AZ39" s="595">
        <v>24920</v>
      </c>
      <c r="BA39" s="596"/>
      <c r="BB39" s="596"/>
      <c r="BC39" s="596"/>
      <c r="BD39" s="626"/>
      <c r="BE39" s="626"/>
      <c r="BF39" s="652"/>
      <c r="BG39" s="592" t="s">
        <v>271</v>
      </c>
      <c r="BH39" s="593"/>
      <c r="BI39" s="593"/>
      <c r="BJ39" s="593"/>
      <c r="BK39" s="593"/>
      <c r="BL39" s="593"/>
      <c r="BM39" s="593"/>
      <c r="BN39" s="593"/>
      <c r="BO39" s="593"/>
      <c r="BP39" s="593"/>
      <c r="BQ39" s="593"/>
      <c r="BR39" s="593"/>
      <c r="BS39" s="593"/>
      <c r="BT39" s="593"/>
      <c r="BU39" s="594"/>
      <c r="BV39" s="595">
        <v>14737</v>
      </c>
      <c r="BW39" s="596"/>
      <c r="BX39" s="596"/>
      <c r="BY39" s="596"/>
      <c r="BZ39" s="596"/>
      <c r="CA39" s="596"/>
      <c r="CB39" s="605"/>
      <c r="CD39" s="592" t="s">
        <v>272</v>
      </c>
      <c r="CE39" s="593"/>
      <c r="CF39" s="593"/>
      <c r="CG39" s="593"/>
      <c r="CH39" s="593"/>
      <c r="CI39" s="593"/>
      <c r="CJ39" s="593"/>
      <c r="CK39" s="593"/>
      <c r="CL39" s="593"/>
      <c r="CM39" s="593"/>
      <c r="CN39" s="593"/>
      <c r="CO39" s="593"/>
      <c r="CP39" s="593"/>
      <c r="CQ39" s="594"/>
      <c r="CR39" s="595">
        <v>2467638</v>
      </c>
      <c r="CS39" s="626"/>
      <c r="CT39" s="626"/>
      <c r="CU39" s="626"/>
      <c r="CV39" s="626"/>
      <c r="CW39" s="626"/>
      <c r="CX39" s="626"/>
      <c r="CY39" s="627"/>
      <c r="CZ39" s="600">
        <v>8.3000000000000007</v>
      </c>
      <c r="DA39" s="628"/>
      <c r="DB39" s="628"/>
      <c r="DC39" s="630"/>
      <c r="DD39" s="604">
        <v>1008663</v>
      </c>
      <c r="DE39" s="626"/>
      <c r="DF39" s="626"/>
      <c r="DG39" s="626"/>
      <c r="DH39" s="626"/>
      <c r="DI39" s="626"/>
      <c r="DJ39" s="626"/>
      <c r="DK39" s="627"/>
      <c r="DL39" s="604" t="s">
        <v>63</v>
      </c>
      <c r="DM39" s="626"/>
      <c r="DN39" s="626"/>
      <c r="DO39" s="626"/>
      <c r="DP39" s="626"/>
      <c r="DQ39" s="626"/>
      <c r="DR39" s="626"/>
      <c r="DS39" s="626"/>
      <c r="DT39" s="626"/>
      <c r="DU39" s="626"/>
      <c r="DV39" s="627"/>
      <c r="DW39" s="600" t="s">
        <v>63</v>
      </c>
      <c r="DX39" s="628"/>
      <c r="DY39" s="628"/>
      <c r="DZ39" s="628"/>
      <c r="EA39" s="628"/>
      <c r="EB39" s="628"/>
      <c r="EC39" s="629"/>
    </row>
    <row r="40" spans="2:133" ht="11.25" customHeight="1" x14ac:dyDescent="0.2">
      <c r="B40" s="592" t="s">
        <v>273</v>
      </c>
      <c r="C40" s="593"/>
      <c r="D40" s="593"/>
      <c r="E40" s="593"/>
      <c r="F40" s="593"/>
      <c r="G40" s="593"/>
      <c r="H40" s="593"/>
      <c r="I40" s="593"/>
      <c r="J40" s="593"/>
      <c r="K40" s="593"/>
      <c r="L40" s="593"/>
      <c r="M40" s="593"/>
      <c r="N40" s="593"/>
      <c r="O40" s="593"/>
      <c r="P40" s="593"/>
      <c r="Q40" s="594"/>
      <c r="R40" s="595">
        <v>4113879</v>
      </c>
      <c r="S40" s="596"/>
      <c r="T40" s="596"/>
      <c r="U40" s="596"/>
      <c r="V40" s="596"/>
      <c r="W40" s="596"/>
      <c r="X40" s="596"/>
      <c r="Y40" s="597"/>
      <c r="Z40" s="598">
        <v>13.1</v>
      </c>
      <c r="AA40" s="598"/>
      <c r="AB40" s="598"/>
      <c r="AC40" s="598"/>
      <c r="AD40" s="599" t="s">
        <v>63</v>
      </c>
      <c r="AE40" s="599"/>
      <c r="AF40" s="599"/>
      <c r="AG40" s="599"/>
      <c r="AH40" s="599"/>
      <c r="AI40" s="599"/>
      <c r="AJ40" s="599"/>
      <c r="AK40" s="599"/>
      <c r="AL40" s="600" t="s">
        <v>63</v>
      </c>
      <c r="AM40" s="601"/>
      <c r="AN40" s="601"/>
      <c r="AO40" s="602"/>
      <c r="AQ40" s="661" t="s">
        <v>274</v>
      </c>
      <c r="AR40" s="662"/>
      <c r="AS40" s="662"/>
      <c r="AT40" s="662"/>
      <c r="AU40" s="662"/>
      <c r="AV40" s="662"/>
      <c r="AW40" s="662"/>
      <c r="AX40" s="662"/>
      <c r="AY40" s="663"/>
      <c r="AZ40" s="595">
        <v>14993</v>
      </c>
      <c r="BA40" s="596"/>
      <c r="BB40" s="596"/>
      <c r="BC40" s="596"/>
      <c r="BD40" s="626"/>
      <c r="BE40" s="626"/>
      <c r="BF40" s="652"/>
      <c r="BG40" s="641" t="s">
        <v>275</v>
      </c>
      <c r="BH40" s="642"/>
      <c r="BI40" s="642"/>
      <c r="BJ40" s="642"/>
      <c r="BK40" s="642"/>
      <c r="BL40" s="82"/>
      <c r="BM40" s="593" t="s">
        <v>276</v>
      </c>
      <c r="BN40" s="593"/>
      <c r="BO40" s="593"/>
      <c r="BP40" s="593"/>
      <c r="BQ40" s="593"/>
      <c r="BR40" s="593"/>
      <c r="BS40" s="593"/>
      <c r="BT40" s="593"/>
      <c r="BU40" s="594"/>
      <c r="BV40" s="595">
        <v>95</v>
      </c>
      <c r="BW40" s="596"/>
      <c r="BX40" s="596"/>
      <c r="BY40" s="596"/>
      <c r="BZ40" s="596"/>
      <c r="CA40" s="596"/>
      <c r="CB40" s="605"/>
      <c r="CD40" s="592" t="s">
        <v>277</v>
      </c>
      <c r="CE40" s="593"/>
      <c r="CF40" s="593"/>
      <c r="CG40" s="593"/>
      <c r="CH40" s="593"/>
      <c r="CI40" s="593"/>
      <c r="CJ40" s="593"/>
      <c r="CK40" s="593"/>
      <c r="CL40" s="593"/>
      <c r="CM40" s="593"/>
      <c r="CN40" s="593"/>
      <c r="CO40" s="593"/>
      <c r="CP40" s="593"/>
      <c r="CQ40" s="594"/>
      <c r="CR40" s="595">
        <v>115613</v>
      </c>
      <c r="CS40" s="596"/>
      <c r="CT40" s="596"/>
      <c r="CU40" s="596"/>
      <c r="CV40" s="596"/>
      <c r="CW40" s="596"/>
      <c r="CX40" s="596"/>
      <c r="CY40" s="597"/>
      <c r="CZ40" s="600">
        <v>0.4</v>
      </c>
      <c r="DA40" s="628"/>
      <c r="DB40" s="628"/>
      <c r="DC40" s="630"/>
      <c r="DD40" s="604" t="s">
        <v>63</v>
      </c>
      <c r="DE40" s="596"/>
      <c r="DF40" s="596"/>
      <c r="DG40" s="596"/>
      <c r="DH40" s="596"/>
      <c r="DI40" s="596"/>
      <c r="DJ40" s="596"/>
      <c r="DK40" s="597"/>
      <c r="DL40" s="604" t="s">
        <v>63</v>
      </c>
      <c r="DM40" s="596"/>
      <c r="DN40" s="596"/>
      <c r="DO40" s="596"/>
      <c r="DP40" s="596"/>
      <c r="DQ40" s="596"/>
      <c r="DR40" s="596"/>
      <c r="DS40" s="596"/>
      <c r="DT40" s="596"/>
      <c r="DU40" s="596"/>
      <c r="DV40" s="597"/>
      <c r="DW40" s="600" t="s">
        <v>63</v>
      </c>
      <c r="DX40" s="628"/>
      <c r="DY40" s="628"/>
      <c r="DZ40" s="628"/>
      <c r="EA40" s="628"/>
      <c r="EB40" s="628"/>
      <c r="EC40" s="629"/>
    </row>
    <row r="41" spans="2:133" ht="11.25" customHeight="1" x14ac:dyDescent="0.2">
      <c r="B41" s="592" t="s">
        <v>278</v>
      </c>
      <c r="C41" s="593"/>
      <c r="D41" s="593"/>
      <c r="E41" s="593"/>
      <c r="F41" s="593"/>
      <c r="G41" s="593"/>
      <c r="H41" s="593"/>
      <c r="I41" s="593"/>
      <c r="J41" s="593"/>
      <c r="K41" s="593"/>
      <c r="L41" s="593"/>
      <c r="M41" s="593"/>
      <c r="N41" s="593"/>
      <c r="O41" s="593"/>
      <c r="P41" s="593"/>
      <c r="Q41" s="594"/>
      <c r="R41" s="595" t="s">
        <v>63</v>
      </c>
      <c r="S41" s="596"/>
      <c r="T41" s="596"/>
      <c r="U41" s="596"/>
      <c r="V41" s="596"/>
      <c r="W41" s="596"/>
      <c r="X41" s="596"/>
      <c r="Y41" s="597"/>
      <c r="Z41" s="598" t="s">
        <v>63</v>
      </c>
      <c r="AA41" s="598"/>
      <c r="AB41" s="598"/>
      <c r="AC41" s="598"/>
      <c r="AD41" s="599" t="s">
        <v>63</v>
      </c>
      <c r="AE41" s="599"/>
      <c r="AF41" s="599"/>
      <c r="AG41" s="599"/>
      <c r="AH41" s="599"/>
      <c r="AI41" s="599"/>
      <c r="AJ41" s="599"/>
      <c r="AK41" s="599"/>
      <c r="AL41" s="600" t="s">
        <v>63</v>
      </c>
      <c r="AM41" s="601"/>
      <c r="AN41" s="601"/>
      <c r="AO41" s="602"/>
      <c r="AQ41" s="661" t="s">
        <v>279</v>
      </c>
      <c r="AR41" s="662"/>
      <c r="AS41" s="662"/>
      <c r="AT41" s="662"/>
      <c r="AU41" s="662"/>
      <c r="AV41" s="662"/>
      <c r="AW41" s="662"/>
      <c r="AX41" s="662"/>
      <c r="AY41" s="663"/>
      <c r="AZ41" s="595">
        <v>519035</v>
      </c>
      <c r="BA41" s="596"/>
      <c r="BB41" s="596"/>
      <c r="BC41" s="596"/>
      <c r="BD41" s="626"/>
      <c r="BE41" s="626"/>
      <c r="BF41" s="652"/>
      <c r="BG41" s="641"/>
      <c r="BH41" s="642"/>
      <c r="BI41" s="642"/>
      <c r="BJ41" s="642"/>
      <c r="BK41" s="642"/>
      <c r="BL41" s="82"/>
      <c r="BM41" s="593" t="s">
        <v>280</v>
      </c>
      <c r="BN41" s="593"/>
      <c r="BO41" s="593"/>
      <c r="BP41" s="593"/>
      <c r="BQ41" s="593"/>
      <c r="BR41" s="593"/>
      <c r="BS41" s="593"/>
      <c r="BT41" s="593"/>
      <c r="BU41" s="594"/>
      <c r="BV41" s="595" t="s">
        <v>63</v>
      </c>
      <c r="BW41" s="596"/>
      <c r="BX41" s="596"/>
      <c r="BY41" s="596"/>
      <c r="BZ41" s="596"/>
      <c r="CA41" s="596"/>
      <c r="CB41" s="605"/>
      <c r="CD41" s="592" t="s">
        <v>281</v>
      </c>
      <c r="CE41" s="593"/>
      <c r="CF41" s="593"/>
      <c r="CG41" s="593"/>
      <c r="CH41" s="593"/>
      <c r="CI41" s="593"/>
      <c r="CJ41" s="593"/>
      <c r="CK41" s="593"/>
      <c r="CL41" s="593"/>
      <c r="CM41" s="593"/>
      <c r="CN41" s="593"/>
      <c r="CO41" s="593"/>
      <c r="CP41" s="593"/>
      <c r="CQ41" s="594"/>
      <c r="CR41" s="595" t="s">
        <v>63</v>
      </c>
      <c r="CS41" s="626"/>
      <c r="CT41" s="626"/>
      <c r="CU41" s="626"/>
      <c r="CV41" s="626"/>
      <c r="CW41" s="626"/>
      <c r="CX41" s="626"/>
      <c r="CY41" s="627"/>
      <c r="CZ41" s="600" t="s">
        <v>63</v>
      </c>
      <c r="DA41" s="628"/>
      <c r="DB41" s="628"/>
      <c r="DC41" s="630"/>
      <c r="DD41" s="604" t="s">
        <v>63</v>
      </c>
      <c r="DE41" s="626"/>
      <c r="DF41" s="626"/>
      <c r="DG41" s="626"/>
      <c r="DH41" s="626"/>
      <c r="DI41" s="626"/>
      <c r="DJ41" s="626"/>
      <c r="DK41" s="627"/>
      <c r="DL41" s="670"/>
      <c r="DM41" s="671"/>
      <c r="DN41" s="671"/>
      <c r="DO41" s="671"/>
      <c r="DP41" s="671"/>
      <c r="DQ41" s="671"/>
      <c r="DR41" s="671"/>
      <c r="DS41" s="671"/>
      <c r="DT41" s="671"/>
      <c r="DU41" s="671"/>
      <c r="DV41" s="672"/>
      <c r="DW41" s="664"/>
      <c r="DX41" s="665"/>
      <c r="DY41" s="665"/>
      <c r="DZ41" s="665"/>
      <c r="EA41" s="665"/>
      <c r="EB41" s="665"/>
      <c r="EC41" s="666"/>
    </row>
    <row r="42" spans="2:133" ht="11.25" customHeight="1" x14ac:dyDescent="0.2">
      <c r="B42" s="592" t="s">
        <v>282</v>
      </c>
      <c r="C42" s="593"/>
      <c r="D42" s="593"/>
      <c r="E42" s="593"/>
      <c r="F42" s="593"/>
      <c r="G42" s="593"/>
      <c r="H42" s="593"/>
      <c r="I42" s="593"/>
      <c r="J42" s="593"/>
      <c r="K42" s="593"/>
      <c r="L42" s="593"/>
      <c r="M42" s="593"/>
      <c r="N42" s="593"/>
      <c r="O42" s="593"/>
      <c r="P42" s="593"/>
      <c r="Q42" s="594"/>
      <c r="R42" s="595" t="s">
        <v>63</v>
      </c>
      <c r="S42" s="596"/>
      <c r="T42" s="596"/>
      <c r="U42" s="596"/>
      <c r="V42" s="596"/>
      <c r="W42" s="596"/>
      <c r="X42" s="596"/>
      <c r="Y42" s="597"/>
      <c r="Z42" s="598" t="s">
        <v>63</v>
      </c>
      <c r="AA42" s="598"/>
      <c r="AB42" s="598"/>
      <c r="AC42" s="598"/>
      <c r="AD42" s="599" t="s">
        <v>63</v>
      </c>
      <c r="AE42" s="599"/>
      <c r="AF42" s="599"/>
      <c r="AG42" s="599"/>
      <c r="AH42" s="599"/>
      <c r="AI42" s="599"/>
      <c r="AJ42" s="599"/>
      <c r="AK42" s="599"/>
      <c r="AL42" s="600" t="s">
        <v>63</v>
      </c>
      <c r="AM42" s="601"/>
      <c r="AN42" s="601"/>
      <c r="AO42" s="602"/>
      <c r="AQ42" s="667" t="s">
        <v>283</v>
      </c>
      <c r="AR42" s="668"/>
      <c r="AS42" s="668"/>
      <c r="AT42" s="668"/>
      <c r="AU42" s="668"/>
      <c r="AV42" s="668"/>
      <c r="AW42" s="668"/>
      <c r="AX42" s="668"/>
      <c r="AY42" s="669"/>
      <c r="AZ42" s="673">
        <v>1932906</v>
      </c>
      <c r="BA42" s="674"/>
      <c r="BB42" s="674"/>
      <c r="BC42" s="674"/>
      <c r="BD42" s="654"/>
      <c r="BE42" s="654"/>
      <c r="BF42" s="656"/>
      <c r="BG42" s="643"/>
      <c r="BH42" s="644"/>
      <c r="BI42" s="644"/>
      <c r="BJ42" s="644"/>
      <c r="BK42" s="644"/>
      <c r="BL42" s="83"/>
      <c r="BM42" s="617" t="s">
        <v>284</v>
      </c>
      <c r="BN42" s="617"/>
      <c r="BO42" s="617"/>
      <c r="BP42" s="617"/>
      <c r="BQ42" s="617"/>
      <c r="BR42" s="617"/>
      <c r="BS42" s="617"/>
      <c r="BT42" s="617"/>
      <c r="BU42" s="618"/>
      <c r="BV42" s="673">
        <v>352</v>
      </c>
      <c r="BW42" s="674"/>
      <c r="BX42" s="674"/>
      <c r="BY42" s="674"/>
      <c r="BZ42" s="674"/>
      <c r="CA42" s="674"/>
      <c r="CB42" s="680"/>
      <c r="CD42" s="592" t="s">
        <v>285</v>
      </c>
      <c r="CE42" s="593"/>
      <c r="CF42" s="593"/>
      <c r="CG42" s="593"/>
      <c r="CH42" s="593"/>
      <c r="CI42" s="593"/>
      <c r="CJ42" s="593"/>
      <c r="CK42" s="593"/>
      <c r="CL42" s="593"/>
      <c r="CM42" s="593"/>
      <c r="CN42" s="593"/>
      <c r="CO42" s="593"/>
      <c r="CP42" s="593"/>
      <c r="CQ42" s="594"/>
      <c r="CR42" s="595">
        <v>4122959</v>
      </c>
      <c r="CS42" s="626"/>
      <c r="CT42" s="626"/>
      <c r="CU42" s="626"/>
      <c r="CV42" s="626"/>
      <c r="CW42" s="626"/>
      <c r="CX42" s="626"/>
      <c r="CY42" s="627"/>
      <c r="CZ42" s="600">
        <v>13.8</v>
      </c>
      <c r="DA42" s="628"/>
      <c r="DB42" s="628"/>
      <c r="DC42" s="630"/>
      <c r="DD42" s="604">
        <v>1173130</v>
      </c>
      <c r="DE42" s="626"/>
      <c r="DF42" s="626"/>
      <c r="DG42" s="626"/>
      <c r="DH42" s="626"/>
      <c r="DI42" s="626"/>
      <c r="DJ42" s="626"/>
      <c r="DK42" s="627"/>
      <c r="DL42" s="670"/>
      <c r="DM42" s="671"/>
      <c r="DN42" s="671"/>
      <c r="DO42" s="671"/>
      <c r="DP42" s="671"/>
      <c r="DQ42" s="671"/>
      <c r="DR42" s="671"/>
      <c r="DS42" s="671"/>
      <c r="DT42" s="671"/>
      <c r="DU42" s="671"/>
      <c r="DV42" s="672"/>
      <c r="DW42" s="664"/>
      <c r="DX42" s="665"/>
      <c r="DY42" s="665"/>
      <c r="DZ42" s="665"/>
      <c r="EA42" s="665"/>
      <c r="EB42" s="665"/>
      <c r="EC42" s="666"/>
    </row>
    <row r="43" spans="2:133" ht="11.25" customHeight="1" x14ac:dyDescent="0.2">
      <c r="B43" s="592" t="s">
        <v>286</v>
      </c>
      <c r="C43" s="593"/>
      <c r="D43" s="593"/>
      <c r="E43" s="593"/>
      <c r="F43" s="593"/>
      <c r="G43" s="593"/>
      <c r="H43" s="593"/>
      <c r="I43" s="593"/>
      <c r="J43" s="593"/>
      <c r="K43" s="593"/>
      <c r="L43" s="593"/>
      <c r="M43" s="593"/>
      <c r="N43" s="593"/>
      <c r="O43" s="593"/>
      <c r="P43" s="593"/>
      <c r="Q43" s="594"/>
      <c r="R43" s="595">
        <v>1129579</v>
      </c>
      <c r="S43" s="596"/>
      <c r="T43" s="596"/>
      <c r="U43" s="596"/>
      <c r="V43" s="596"/>
      <c r="W43" s="596"/>
      <c r="X43" s="596"/>
      <c r="Y43" s="597"/>
      <c r="Z43" s="598">
        <v>3.6</v>
      </c>
      <c r="AA43" s="598"/>
      <c r="AB43" s="598"/>
      <c r="AC43" s="598"/>
      <c r="AD43" s="599" t="s">
        <v>63</v>
      </c>
      <c r="AE43" s="599"/>
      <c r="AF43" s="599"/>
      <c r="AG43" s="599"/>
      <c r="AH43" s="599"/>
      <c r="AI43" s="599"/>
      <c r="AJ43" s="599"/>
      <c r="AK43" s="599"/>
      <c r="AL43" s="600" t="s">
        <v>63</v>
      </c>
      <c r="AM43" s="601"/>
      <c r="AN43" s="601"/>
      <c r="AO43" s="602"/>
      <c r="CD43" s="592" t="s">
        <v>287</v>
      </c>
      <c r="CE43" s="593"/>
      <c r="CF43" s="593"/>
      <c r="CG43" s="593"/>
      <c r="CH43" s="593"/>
      <c r="CI43" s="593"/>
      <c r="CJ43" s="593"/>
      <c r="CK43" s="593"/>
      <c r="CL43" s="593"/>
      <c r="CM43" s="593"/>
      <c r="CN43" s="593"/>
      <c r="CO43" s="593"/>
      <c r="CP43" s="593"/>
      <c r="CQ43" s="594"/>
      <c r="CR43" s="595">
        <v>209464</v>
      </c>
      <c r="CS43" s="626"/>
      <c r="CT43" s="626"/>
      <c r="CU43" s="626"/>
      <c r="CV43" s="626"/>
      <c r="CW43" s="626"/>
      <c r="CX43" s="626"/>
      <c r="CY43" s="627"/>
      <c r="CZ43" s="600">
        <v>0.7</v>
      </c>
      <c r="DA43" s="628"/>
      <c r="DB43" s="628"/>
      <c r="DC43" s="630"/>
      <c r="DD43" s="604">
        <v>182625</v>
      </c>
      <c r="DE43" s="626"/>
      <c r="DF43" s="626"/>
      <c r="DG43" s="626"/>
      <c r="DH43" s="626"/>
      <c r="DI43" s="626"/>
      <c r="DJ43" s="626"/>
      <c r="DK43" s="627"/>
      <c r="DL43" s="670"/>
      <c r="DM43" s="671"/>
      <c r="DN43" s="671"/>
      <c r="DO43" s="671"/>
      <c r="DP43" s="671"/>
      <c r="DQ43" s="671"/>
      <c r="DR43" s="671"/>
      <c r="DS43" s="671"/>
      <c r="DT43" s="671"/>
      <c r="DU43" s="671"/>
      <c r="DV43" s="672"/>
      <c r="DW43" s="664"/>
      <c r="DX43" s="665"/>
      <c r="DY43" s="665"/>
      <c r="DZ43" s="665"/>
      <c r="EA43" s="665"/>
      <c r="EB43" s="665"/>
      <c r="EC43" s="666"/>
    </row>
    <row r="44" spans="2:133" ht="11.25" customHeight="1" x14ac:dyDescent="0.2">
      <c r="B44" s="616" t="s">
        <v>288</v>
      </c>
      <c r="C44" s="617"/>
      <c r="D44" s="617"/>
      <c r="E44" s="617"/>
      <c r="F44" s="617"/>
      <c r="G44" s="617"/>
      <c r="H44" s="617"/>
      <c r="I44" s="617"/>
      <c r="J44" s="617"/>
      <c r="K44" s="617"/>
      <c r="L44" s="617"/>
      <c r="M44" s="617"/>
      <c r="N44" s="617"/>
      <c r="O44" s="617"/>
      <c r="P44" s="617"/>
      <c r="Q44" s="618"/>
      <c r="R44" s="673">
        <v>31412801</v>
      </c>
      <c r="S44" s="674"/>
      <c r="T44" s="674"/>
      <c r="U44" s="674"/>
      <c r="V44" s="674"/>
      <c r="W44" s="674"/>
      <c r="X44" s="674"/>
      <c r="Y44" s="675"/>
      <c r="Z44" s="676">
        <v>100</v>
      </c>
      <c r="AA44" s="676"/>
      <c r="AB44" s="676"/>
      <c r="AC44" s="676"/>
      <c r="AD44" s="677">
        <v>15852275</v>
      </c>
      <c r="AE44" s="677"/>
      <c r="AF44" s="677"/>
      <c r="AG44" s="677"/>
      <c r="AH44" s="677"/>
      <c r="AI44" s="677"/>
      <c r="AJ44" s="677"/>
      <c r="AK44" s="677"/>
      <c r="AL44" s="678">
        <v>100</v>
      </c>
      <c r="AM44" s="655"/>
      <c r="AN44" s="655"/>
      <c r="AO44" s="679"/>
      <c r="CD44" s="633" t="s">
        <v>234</v>
      </c>
      <c r="CE44" s="634"/>
      <c r="CF44" s="592" t="s">
        <v>289</v>
      </c>
      <c r="CG44" s="593"/>
      <c r="CH44" s="593"/>
      <c r="CI44" s="593"/>
      <c r="CJ44" s="593"/>
      <c r="CK44" s="593"/>
      <c r="CL44" s="593"/>
      <c r="CM44" s="593"/>
      <c r="CN44" s="593"/>
      <c r="CO44" s="593"/>
      <c r="CP44" s="593"/>
      <c r="CQ44" s="594"/>
      <c r="CR44" s="595">
        <v>3929842</v>
      </c>
      <c r="CS44" s="596"/>
      <c r="CT44" s="596"/>
      <c r="CU44" s="596"/>
      <c r="CV44" s="596"/>
      <c r="CW44" s="596"/>
      <c r="CX44" s="596"/>
      <c r="CY44" s="597"/>
      <c r="CZ44" s="600">
        <v>13.2</v>
      </c>
      <c r="DA44" s="601"/>
      <c r="DB44" s="601"/>
      <c r="DC44" s="607"/>
      <c r="DD44" s="604">
        <v>1171865</v>
      </c>
      <c r="DE44" s="596"/>
      <c r="DF44" s="596"/>
      <c r="DG44" s="596"/>
      <c r="DH44" s="596"/>
      <c r="DI44" s="596"/>
      <c r="DJ44" s="596"/>
      <c r="DK44" s="597"/>
      <c r="DL44" s="670"/>
      <c r="DM44" s="671"/>
      <c r="DN44" s="671"/>
      <c r="DO44" s="671"/>
      <c r="DP44" s="671"/>
      <c r="DQ44" s="671"/>
      <c r="DR44" s="671"/>
      <c r="DS44" s="671"/>
      <c r="DT44" s="671"/>
      <c r="DU44" s="671"/>
      <c r="DV44" s="672"/>
      <c r="DW44" s="664"/>
      <c r="DX44" s="665"/>
      <c r="DY44" s="665"/>
      <c r="DZ44" s="665"/>
      <c r="EA44" s="665"/>
      <c r="EB44" s="665"/>
      <c r="EC44" s="666"/>
    </row>
    <row r="45" spans="2:133" ht="11.25" customHeight="1" x14ac:dyDescent="0.2">
      <c r="CD45" s="635"/>
      <c r="CE45" s="636"/>
      <c r="CF45" s="592" t="s">
        <v>290</v>
      </c>
      <c r="CG45" s="593"/>
      <c r="CH45" s="593"/>
      <c r="CI45" s="593"/>
      <c r="CJ45" s="593"/>
      <c r="CK45" s="593"/>
      <c r="CL45" s="593"/>
      <c r="CM45" s="593"/>
      <c r="CN45" s="593"/>
      <c r="CO45" s="593"/>
      <c r="CP45" s="593"/>
      <c r="CQ45" s="594"/>
      <c r="CR45" s="595">
        <v>1403176</v>
      </c>
      <c r="CS45" s="626"/>
      <c r="CT45" s="626"/>
      <c r="CU45" s="626"/>
      <c r="CV45" s="626"/>
      <c r="CW45" s="626"/>
      <c r="CX45" s="626"/>
      <c r="CY45" s="627"/>
      <c r="CZ45" s="600">
        <v>4.7</v>
      </c>
      <c r="DA45" s="628"/>
      <c r="DB45" s="628"/>
      <c r="DC45" s="630"/>
      <c r="DD45" s="604">
        <v>203189</v>
      </c>
      <c r="DE45" s="626"/>
      <c r="DF45" s="626"/>
      <c r="DG45" s="626"/>
      <c r="DH45" s="626"/>
      <c r="DI45" s="626"/>
      <c r="DJ45" s="626"/>
      <c r="DK45" s="627"/>
      <c r="DL45" s="670"/>
      <c r="DM45" s="671"/>
      <c r="DN45" s="671"/>
      <c r="DO45" s="671"/>
      <c r="DP45" s="671"/>
      <c r="DQ45" s="671"/>
      <c r="DR45" s="671"/>
      <c r="DS45" s="671"/>
      <c r="DT45" s="671"/>
      <c r="DU45" s="671"/>
      <c r="DV45" s="672"/>
      <c r="DW45" s="664"/>
      <c r="DX45" s="665"/>
      <c r="DY45" s="665"/>
      <c r="DZ45" s="665"/>
      <c r="EA45" s="665"/>
      <c r="EB45" s="665"/>
      <c r="EC45" s="666"/>
    </row>
    <row r="46" spans="2:133" ht="11.25" customHeight="1" x14ac:dyDescent="0.2">
      <c r="B46" s="73" t="s">
        <v>291</v>
      </c>
      <c r="CD46" s="635"/>
      <c r="CE46" s="636"/>
      <c r="CF46" s="592" t="s">
        <v>292</v>
      </c>
      <c r="CG46" s="593"/>
      <c r="CH46" s="593"/>
      <c r="CI46" s="593"/>
      <c r="CJ46" s="593"/>
      <c r="CK46" s="593"/>
      <c r="CL46" s="593"/>
      <c r="CM46" s="593"/>
      <c r="CN46" s="593"/>
      <c r="CO46" s="593"/>
      <c r="CP46" s="593"/>
      <c r="CQ46" s="594"/>
      <c r="CR46" s="595">
        <v>2471076</v>
      </c>
      <c r="CS46" s="596"/>
      <c r="CT46" s="596"/>
      <c r="CU46" s="596"/>
      <c r="CV46" s="596"/>
      <c r="CW46" s="596"/>
      <c r="CX46" s="596"/>
      <c r="CY46" s="597"/>
      <c r="CZ46" s="600">
        <v>8.3000000000000007</v>
      </c>
      <c r="DA46" s="601"/>
      <c r="DB46" s="601"/>
      <c r="DC46" s="607"/>
      <c r="DD46" s="604">
        <v>964586</v>
      </c>
      <c r="DE46" s="596"/>
      <c r="DF46" s="596"/>
      <c r="DG46" s="596"/>
      <c r="DH46" s="596"/>
      <c r="DI46" s="596"/>
      <c r="DJ46" s="596"/>
      <c r="DK46" s="597"/>
      <c r="DL46" s="670"/>
      <c r="DM46" s="671"/>
      <c r="DN46" s="671"/>
      <c r="DO46" s="671"/>
      <c r="DP46" s="671"/>
      <c r="DQ46" s="671"/>
      <c r="DR46" s="671"/>
      <c r="DS46" s="671"/>
      <c r="DT46" s="671"/>
      <c r="DU46" s="671"/>
      <c r="DV46" s="672"/>
      <c r="DW46" s="664"/>
      <c r="DX46" s="665"/>
      <c r="DY46" s="665"/>
      <c r="DZ46" s="665"/>
      <c r="EA46" s="665"/>
      <c r="EB46" s="665"/>
      <c r="EC46" s="666"/>
    </row>
    <row r="47" spans="2:133" ht="11.25" customHeight="1" x14ac:dyDescent="0.2">
      <c r="B47" s="691" t="s">
        <v>293</v>
      </c>
      <c r="C47" s="691"/>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691"/>
      <c r="BJ47" s="691"/>
      <c r="BK47" s="691"/>
      <c r="BL47" s="691"/>
      <c r="BM47" s="691"/>
      <c r="BN47" s="691"/>
      <c r="BO47" s="691"/>
      <c r="BP47" s="691"/>
      <c r="BQ47" s="691"/>
      <c r="BR47" s="691"/>
      <c r="BS47" s="691"/>
      <c r="BT47" s="691"/>
      <c r="BU47" s="691"/>
      <c r="BV47" s="691"/>
      <c r="BW47" s="691"/>
      <c r="BX47" s="691"/>
      <c r="BY47" s="691"/>
      <c r="BZ47" s="691"/>
      <c r="CA47" s="691"/>
      <c r="CB47" s="691"/>
      <c r="CD47" s="635"/>
      <c r="CE47" s="636"/>
      <c r="CF47" s="592" t="s">
        <v>294</v>
      </c>
      <c r="CG47" s="593"/>
      <c r="CH47" s="593"/>
      <c r="CI47" s="593"/>
      <c r="CJ47" s="593"/>
      <c r="CK47" s="593"/>
      <c r="CL47" s="593"/>
      <c r="CM47" s="593"/>
      <c r="CN47" s="593"/>
      <c r="CO47" s="593"/>
      <c r="CP47" s="593"/>
      <c r="CQ47" s="594"/>
      <c r="CR47" s="595">
        <v>193117</v>
      </c>
      <c r="CS47" s="626"/>
      <c r="CT47" s="626"/>
      <c r="CU47" s="626"/>
      <c r="CV47" s="626"/>
      <c r="CW47" s="626"/>
      <c r="CX47" s="626"/>
      <c r="CY47" s="627"/>
      <c r="CZ47" s="600">
        <v>0.6</v>
      </c>
      <c r="DA47" s="628"/>
      <c r="DB47" s="628"/>
      <c r="DC47" s="630"/>
      <c r="DD47" s="604">
        <v>1265</v>
      </c>
      <c r="DE47" s="626"/>
      <c r="DF47" s="626"/>
      <c r="DG47" s="626"/>
      <c r="DH47" s="626"/>
      <c r="DI47" s="626"/>
      <c r="DJ47" s="626"/>
      <c r="DK47" s="627"/>
      <c r="DL47" s="670"/>
      <c r="DM47" s="671"/>
      <c r="DN47" s="671"/>
      <c r="DO47" s="671"/>
      <c r="DP47" s="671"/>
      <c r="DQ47" s="671"/>
      <c r="DR47" s="671"/>
      <c r="DS47" s="671"/>
      <c r="DT47" s="671"/>
      <c r="DU47" s="671"/>
      <c r="DV47" s="672"/>
      <c r="DW47" s="664"/>
      <c r="DX47" s="665"/>
      <c r="DY47" s="665"/>
      <c r="DZ47" s="665"/>
      <c r="EA47" s="665"/>
      <c r="EB47" s="665"/>
      <c r="EC47" s="666"/>
    </row>
    <row r="48" spans="2:133" ht="11" x14ac:dyDescent="0.2">
      <c r="B48" s="691" t="s">
        <v>295</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691"/>
      <c r="CD48" s="637"/>
      <c r="CE48" s="638"/>
      <c r="CF48" s="592" t="s">
        <v>296</v>
      </c>
      <c r="CG48" s="593"/>
      <c r="CH48" s="593"/>
      <c r="CI48" s="593"/>
      <c r="CJ48" s="593"/>
      <c r="CK48" s="593"/>
      <c r="CL48" s="593"/>
      <c r="CM48" s="593"/>
      <c r="CN48" s="593"/>
      <c r="CO48" s="593"/>
      <c r="CP48" s="593"/>
      <c r="CQ48" s="594"/>
      <c r="CR48" s="595" t="s">
        <v>63</v>
      </c>
      <c r="CS48" s="596"/>
      <c r="CT48" s="596"/>
      <c r="CU48" s="596"/>
      <c r="CV48" s="596"/>
      <c r="CW48" s="596"/>
      <c r="CX48" s="596"/>
      <c r="CY48" s="597"/>
      <c r="CZ48" s="600" t="s">
        <v>63</v>
      </c>
      <c r="DA48" s="601"/>
      <c r="DB48" s="601"/>
      <c r="DC48" s="607"/>
      <c r="DD48" s="604" t="s">
        <v>63</v>
      </c>
      <c r="DE48" s="596"/>
      <c r="DF48" s="596"/>
      <c r="DG48" s="596"/>
      <c r="DH48" s="596"/>
      <c r="DI48" s="596"/>
      <c r="DJ48" s="596"/>
      <c r="DK48" s="597"/>
      <c r="DL48" s="670"/>
      <c r="DM48" s="671"/>
      <c r="DN48" s="671"/>
      <c r="DO48" s="671"/>
      <c r="DP48" s="671"/>
      <c r="DQ48" s="671"/>
      <c r="DR48" s="671"/>
      <c r="DS48" s="671"/>
      <c r="DT48" s="671"/>
      <c r="DU48" s="671"/>
      <c r="DV48" s="672"/>
      <c r="DW48" s="664"/>
      <c r="DX48" s="665"/>
      <c r="DY48" s="665"/>
      <c r="DZ48" s="665"/>
      <c r="EA48" s="665"/>
      <c r="EB48" s="665"/>
      <c r="EC48" s="666"/>
    </row>
    <row r="49" spans="2:133" ht="11.25" customHeight="1" x14ac:dyDescent="0.2">
      <c r="B49" s="84"/>
      <c r="CD49" s="616" t="s">
        <v>297</v>
      </c>
      <c r="CE49" s="617"/>
      <c r="CF49" s="617"/>
      <c r="CG49" s="617"/>
      <c r="CH49" s="617"/>
      <c r="CI49" s="617"/>
      <c r="CJ49" s="617"/>
      <c r="CK49" s="617"/>
      <c r="CL49" s="617"/>
      <c r="CM49" s="617"/>
      <c r="CN49" s="617"/>
      <c r="CO49" s="617"/>
      <c r="CP49" s="617"/>
      <c r="CQ49" s="618"/>
      <c r="CR49" s="673">
        <v>29859574</v>
      </c>
      <c r="CS49" s="654"/>
      <c r="CT49" s="654"/>
      <c r="CU49" s="654"/>
      <c r="CV49" s="654"/>
      <c r="CW49" s="654"/>
      <c r="CX49" s="654"/>
      <c r="CY49" s="681"/>
      <c r="CZ49" s="678">
        <v>100</v>
      </c>
      <c r="DA49" s="682"/>
      <c r="DB49" s="682"/>
      <c r="DC49" s="683"/>
      <c r="DD49" s="684">
        <v>17499766</v>
      </c>
      <c r="DE49" s="654"/>
      <c r="DF49" s="654"/>
      <c r="DG49" s="654"/>
      <c r="DH49" s="654"/>
      <c r="DI49" s="654"/>
      <c r="DJ49" s="654"/>
      <c r="DK49" s="681"/>
      <c r="DL49" s="685"/>
      <c r="DM49" s="686"/>
      <c r="DN49" s="686"/>
      <c r="DO49" s="686"/>
      <c r="DP49" s="686"/>
      <c r="DQ49" s="686"/>
      <c r="DR49" s="686"/>
      <c r="DS49" s="686"/>
      <c r="DT49" s="686"/>
      <c r="DU49" s="686"/>
      <c r="DV49" s="687"/>
      <c r="DW49" s="688"/>
      <c r="DX49" s="689"/>
      <c r="DY49" s="689"/>
      <c r="DZ49" s="689"/>
      <c r="EA49" s="689"/>
      <c r="EB49" s="689"/>
      <c r="EC49" s="690"/>
    </row>
    <row r="50" spans="2:133" ht="11" hidden="1" x14ac:dyDescent="0.2">
      <c r="B50" s="84"/>
    </row>
  </sheetData>
  <sheetProtection algorithmName="SHA-512" hashValue="WkVRxwCdDOmiXA4iM8vLiNwlGHuRu5/XIlGzOU2Rgl7xLNWizTv7UGmzJv7H6/OzDTModNJ9zw60Fmu4V3Mj2Q==" saltValue="5a6KpoOcQ0PPyxnC/DhER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04699-D98C-4AC1-A1DE-AD0E64E079DC}">
  <sheetPr>
    <pageSetUpPr fitToPage="1"/>
  </sheetPr>
  <dimension ref="A1:EA135"/>
  <sheetViews>
    <sheetView zoomScale="40" zoomScaleNormal="40" zoomScaleSheetLayoutView="70" workbookViewId="0">
      <selection activeCell="B56" sqref="B56:P56"/>
    </sheetView>
  </sheetViews>
  <sheetFormatPr defaultColWidth="0" defaultRowHeight="13" zeroHeight="1" x14ac:dyDescent="0.2"/>
  <cols>
    <col min="1" max="130" width="2.7265625" style="90" customWidth="1"/>
    <col min="131" max="131" width="1.6328125" style="90" customWidth="1"/>
    <col min="132" max="16384" width="9" style="90" hidden="1"/>
  </cols>
  <sheetData>
    <row r="1" spans="1:131" ht="11.25" customHeight="1" thickBot="1" x14ac:dyDescent="0.25">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x14ac:dyDescent="0.25">
      <c r="A2" s="706" t="s">
        <v>298</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706"/>
      <c r="BI2" s="706"/>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707" t="s">
        <v>299</v>
      </c>
      <c r="DK2" s="708"/>
      <c r="DL2" s="708"/>
      <c r="DM2" s="708"/>
      <c r="DN2" s="708"/>
      <c r="DO2" s="709"/>
      <c r="DP2" s="87"/>
      <c r="DQ2" s="707" t="s">
        <v>300</v>
      </c>
      <c r="DR2" s="708"/>
      <c r="DS2" s="708"/>
      <c r="DT2" s="708"/>
      <c r="DU2" s="708"/>
      <c r="DV2" s="708"/>
      <c r="DW2" s="708"/>
      <c r="DX2" s="708"/>
      <c r="DY2" s="708"/>
      <c r="DZ2" s="709"/>
      <c r="EA2" s="89"/>
    </row>
    <row r="3" spans="1:131" ht="11.25" customHeigh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4" customFormat="1" ht="26.25" customHeight="1" thickBot="1" x14ac:dyDescent="0.25">
      <c r="A4" s="710" t="s">
        <v>301</v>
      </c>
      <c r="B4" s="710"/>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91"/>
      <c r="BA4" s="91"/>
      <c r="BB4" s="91"/>
      <c r="BC4" s="91"/>
      <c r="BD4" s="91"/>
      <c r="BE4" s="92"/>
      <c r="BF4" s="92"/>
      <c r="BG4" s="92"/>
      <c r="BH4" s="92"/>
      <c r="BI4" s="92"/>
      <c r="BJ4" s="92"/>
      <c r="BK4" s="92"/>
      <c r="BL4" s="92"/>
      <c r="BM4" s="92"/>
      <c r="BN4" s="92"/>
      <c r="BO4" s="92"/>
      <c r="BP4" s="92"/>
      <c r="BQ4" s="711" t="s">
        <v>302</v>
      </c>
      <c r="BR4" s="711"/>
      <c r="BS4" s="711"/>
      <c r="BT4" s="711"/>
      <c r="BU4" s="711"/>
      <c r="BV4" s="711"/>
      <c r="BW4" s="711"/>
      <c r="BX4" s="711"/>
      <c r="BY4" s="711"/>
      <c r="BZ4" s="711"/>
      <c r="CA4" s="711"/>
      <c r="CB4" s="711"/>
      <c r="CC4" s="711"/>
      <c r="CD4" s="711"/>
      <c r="CE4" s="711"/>
      <c r="CF4" s="711"/>
      <c r="CG4" s="711"/>
      <c r="CH4" s="711"/>
      <c r="CI4" s="711"/>
      <c r="CJ4" s="711"/>
      <c r="CK4" s="711"/>
      <c r="CL4" s="711"/>
      <c r="CM4" s="711"/>
      <c r="CN4" s="711"/>
      <c r="CO4" s="711"/>
      <c r="CP4" s="711"/>
      <c r="CQ4" s="711"/>
      <c r="CR4" s="711"/>
      <c r="CS4" s="711"/>
      <c r="CT4" s="711"/>
      <c r="CU4" s="711"/>
      <c r="CV4" s="711"/>
      <c r="CW4" s="711"/>
      <c r="CX4" s="711"/>
      <c r="CY4" s="711"/>
      <c r="CZ4" s="711"/>
      <c r="DA4" s="711"/>
      <c r="DB4" s="711"/>
      <c r="DC4" s="711"/>
      <c r="DD4" s="711"/>
      <c r="DE4" s="711"/>
      <c r="DF4" s="711"/>
      <c r="DG4" s="711"/>
      <c r="DH4" s="711"/>
      <c r="DI4" s="711"/>
      <c r="DJ4" s="711"/>
      <c r="DK4" s="711"/>
      <c r="DL4" s="711"/>
      <c r="DM4" s="711"/>
      <c r="DN4" s="711"/>
      <c r="DO4" s="711"/>
      <c r="DP4" s="711"/>
      <c r="DQ4" s="711"/>
      <c r="DR4" s="711"/>
      <c r="DS4" s="711"/>
      <c r="DT4" s="711"/>
      <c r="DU4" s="711"/>
      <c r="DV4" s="711"/>
      <c r="DW4" s="711"/>
      <c r="DX4" s="711"/>
      <c r="DY4" s="711"/>
      <c r="DZ4" s="711"/>
      <c r="EA4" s="93"/>
    </row>
    <row r="5" spans="1:131" s="94" customFormat="1" ht="26.25" customHeight="1" x14ac:dyDescent="0.2">
      <c r="A5" s="700" t="s">
        <v>303</v>
      </c>
      <c r="B5" s="701"/>
      <c r="C5" s="701"/>
      <c r="D5" s="701"/>
      <c r="E5" s="701"/>
      <c r="F5" s="701"/>
      <c r="G5" s="701"/>
      <c r="H5" s="701"/>
      <c r="I5" s="701"/>
      <c r="J5" s="701"/>
      <c r="K5" s="701"/>
      <c r="L5" s="701"/>
      <c r="M5" s="701"/>
      <c r="N5" s="701"/>
      <c r="O5" s="701"/>
      <c r="P5" s="702"/>
      <c r="Q5" s="696" t="s">
        <v>304</v>
      </c>
      <c r="R5" s="692"/>
      <c r="S5" s="692"/>
      <c r="T5" s="692"/>
      <c r="U5" s="693"/>
      <c r="V5" s="696" t="s">
        <v>305</v>
      </c>
      <c r="W5" s="692"/>
      <c r="X5" s="692"/>
      <c r="Y5" s="692"/>
      <c r="Z5" s="693"/>
      <c r="AA5" s="696" t="s">
        <v>306</v>
      </c>
      <c r="AB5" s="692"/>
      <c r="AC5" s="692"/>
      <c r="AD5" s="692"/>
      <c r="AE5" s="692"/>
      <c r="AF5" s="712" t="s">
        <v>307</v>
      </c>
      <c r="AG5" s="692"/>
      <c r="AH5" s="692"/>
      <c r="AI5" s="692"/>
      <c r="AJ5" s="698"/>
      <c r="AK5" s="692" t="s">
        <v>308</v>
      </c>
      <c r="AL5" s="692"/>
      <c r="AM5" s="692"/>
      <c r="AN5" s="692"/>
      <c r="AO5" s="693"/>
      <c r="AP5" s="696" t="s">
        <v>309</v>
      </c>
      <c r="AQ5" s="692"/>
      <c r="AR5" s="692"/>
      <c r="AS5" s="692"/>
      <c r="AT5" s="693"/>
      <c r="AU5" s="696" t="s">
        <v>310</v>
      </c>
      <c r="AV5" s="692"/>
      <c r="AW5" s="692"/>
      <c r="AX5" s="692"/>
      <c r="AY5" s="698"/>
      <c r="AZ5" s="91"/>
      <c r="BA5" s="91"/>
      <c r="BB5" s="91"/>
      <c r="BC5" s="91"/>
      <c r="BD5" s="91"/>
      <c r="BE5" s="92"/>
      <c r="BF5" s="92"/>
      <c r="BG5" s="92"/>
      <c r="BH5" s="92"/>
      <c r="BI5" s="92"/>
      <c r="BJ5" s="92"/>
      <c r="BK5" s="92"/>
      <c r="BL5" s="92"/>
      <c r="BM5" s="92"/>
      <c r="BN5" s="92"/>
      <c r="BO5" s="92"/>
      <c r="BP5" s="92"/>
      <c r="BQ5" s="700" t="s">
        <v>311</v>
      </c>
      <c r="BR5" s="701"/>
      <c r="BS5" s="701"/>
      <c r="BT5" s="701"/>
      <c r="BU5" s="701"/>
      <c r="BV5" s="701"/>
      <c r="BW5" s="701"/>
      <c r="BX5" s="701"/>
      <c r="BY5" s="701"/>
      <c r="BZ5" s="701"/>
      <c r="CA5" s="701"/>
      <c r="CB5" s="701"/>
      <c r="CC5" s="701"/>
      <c r="CD5" s="701"/>
      <c r="CE5" s="701"/>
      <c r="CF5" s="701"/>
      <c r="CG5" s="702"/>
      <c r="CH5" s="696" t="s">
        <v>312</v>
      </c>
      <c r="CI5" s="692"/>
      <c r="CJ5" s="692"/>
      <c r="CK5" s="692"/>
      <c r="CL5" s="693"/>
      <c r="CM5" s="696" t="s">
        <v>313</v>
      </c>
      <c r="CN5" s="692"/>
      <c r="CO5" s="692"/>
      <c r="CP5" s="692"/>
      <c r="CQ5" s="693"/>
      <c r="CR5" s="696" t="s">
        <v>314</v>
      </c>
      <c r="CS5" s="692"/>
      <c r="CT5" s="692"/>
      <c r="CU5" s="692"/>
      <c r="CV5" s="693"/>
      <c r="CW5" s="696" t="s">
        <v>315</v>
      </c>
      <c r="CX5" s="692"/>
      <c r="CY5" s="692"/>
      <c r="CZ5" s="692"/>
      <c r="DA5" s="693"/>
      <c r="DB5" s="696" t="s">
        <v>316</v>
      </c>
      <c r="DC5" s="692"/>
      <c r="DD5" s="692"/>
      <c r="DE5" s="692"/>
      <c r="DF5" s="693"/>
      <c r="DG5" s="745" t="s">
        <v>317</v>
      </c>
      <c r="DH5" s="746"/>
      <c r="DI5" s="746"/>
      <c r="DJ5" s="746"/>
      <c r="DK5" s="747"/>
      <c r="DL5" s="745" t="s">
        <v>318</v>
      </c>
      <c r="DM5" s="746"/>
      <c r="DN5" s="746"/>
      <c r="DO5" s="746"/>
      <c r="DP5" s="747"/>
      <c r="DQ5" s="696" t="s">
        <v>319</v>
      </c>
      <c r="DR5" s="692"/>
      <c r="DS5" s="692"/>
      <c r="DT5" s="692"/>
      <c r="DU5" s="693"/>
      <c r="DV5" s="696" t="s">
        <v>310</v>
      </c>
      <c r="DW5" s="692"/>
      <c r="DX5" s="692"/>
      <c r="DY5" s="692"/>
      <c r="DZ5" s="698"/>
      <c r="EA5" s="93"/>
    </row>
    <row r="6" spans="1:131" s="94" customFormat="1" ht="26.25" customHeight="1" thickBot="1" x14ac:dyDescent="0.25">
      <c r="A6" s="703"/>
      <c r="B6" s="704"/>
      <c r="C6" s="704"/>
      <c r="D6" s="704"/>
      <c r="E6" s="704"/>
      <c r="F6" s="704"/>
      <c r="G6" s="704"/>
      <c r="H6" s="704"/>
      <c r="I6" s="704"/>
      <c r="J6" s="704"/>
      <c r="K6" s="704"/>
      <c r="L6" s="704"/>
      <c r="M6" s="704"/>
      <c r="N6" s="704"/>
      <c r="O6" s="704"/>
      <c r="P6" s="705"/>
      <c r="Q6" s="697"/>
      <c r="R6" s="694"/>
      <c r="S6" s="694"/>
      <c r="T6" s="694"/>
      <c r="U6" s="695"/>
      <c r="V6" s="697"/>
      <c r="W6" s="694"/>
      <c r="X6" s="694"/>
      <c r="Y6" s="694"/>
      <c r="Z6" s="695"/>
      <c r="AA6" s="697"/>
      <c r="AB6" s="694"/>
      <c r="AC6" s="694"/>
      <c r="AD6" s="694"/>
      <c r="AE6" s="694"/>
      <c r="AF6" s="713"/>
      <c r="AG6" s="694"/>
      <c r="AH6" s="694"/>
      <c r="AI6" s="694"/>
      <c r="AJ6" s="699"/>
      <c r="AK6" s="694"/>
      <c r="AL6" s="694"/>
      <c r="AM6" s="694"/>
      <c r="AN6" s="694"/>
      <c r="AO6" s="695"/>
      <c r="AP6" s="697"/>
      <c r="AQ6" s="694"/>
      <c r="AR6" s="694"/>
      <c r="AS6" s="694"/>
      <c r="AT6" s="695"/>
      <c r="AU6" s="697"/>
      <c r="AV6" s="694"/>
      <c r="AW6" s="694"/>
      <c r="AX6" s="694"/>
      <c r="AY6" s="699"/>
      <c r="AZ6" s="91"/>
      <c r="BA6" s="91"/>
      <c r="BB6" s="91"/>
      <c r="BC6" s="91"/>
      <c r="BD6" s="91"/>
      <c r="BE6" s="92"/>
      <c r="BF6" s="92"/>
      <c r="BG6" s="92"/>
      <c r="BH6" s="92"/>
      <c r="BI6" s="92"/>
      <c r="BJ6" s="92"/>
      <c r="BK6" s="92"/>
      <c r="BL6" s="92"/>
      <c r="BM6" s="92"/>
      <c r="BN6" s="92"/>
      <c r="BO6" s="92"/>
      <c r="BP6" s="92"/>
      <c r="BQ6" s="703"/>
      <c r="BR6" s="704"/>
      <c r="BS6" s="704"/>
      <c r="BT6" s="704"/>
      <c r="BU6" s="704"/>
      <c r="BV6" s="704"/>
      <c r="BW6" s="704"/>
      <c r="BX6" s="704"/>
      <c r="BY6" s="704"/>
      <c r="BZ6" s="704"/>
      <c r="CA6" s="704"/>
      <c r="CB6" s="704"/>
      <c r="CC6" s="704"/>
      <c r="CD6" s="704"/>
      <c r="CE6" s="704"/>
      <c r="CF6" s="704"/>
      <c r="CG6" s="705"/>
      <c r="CH6" s="697"/>
      <c r="CI6" s="694"/>
      <c r="CJ6" s="694"/>
      <c r="CK6" s="694"/>
      <c r="CL6" s="695"/>
      <c r="CM6" s="697"/>
      <c r="CN6" s="694"/>
      <c r="CO6" s="694"/>
      <c r="CP6" s="694"/>
      <c r="CQ6" s="695"/>
      <c r="CR6" s="697"/>
      <c r="CS6" s="694"/>
      <c r="CT6" s="694"/>
      <c r="CU6" s="694"/>
      <c r="CV6" s="695"/>
      <c r="CW6" s="697"/>
      <c r="CX6" s="694"/>
      <c r="CY6" s="694"/>
      <c r="CZ6" s="694"/>
      <c r="DA6" s="695"/>
      <c r="DB6" s="697"/>
      <c r="DC6" s="694"/>
      <c r="DD6" s="694"/>
      <c r="DE6" s="694"/>
      <c r="DF6" s="695"/>
      <c r="DG6" s="748"/>
      <c r="DH6" s="749"/>
      <c r="DI6" s="749"/>
      <c r="DJ6" s="749"/>
      <c r="DK6" s="750"/>
      <c r="DL6" s="748"/>
      <c r="DM6" s="749"/>
      <c r="DN6" s="749"/>
      <c r="DO6" s="749"/>
      <c r="DP6" s="750"/>
      <c r="DQ6" s="697"/>
      <c r="DR6" s="694"/>
      <c r="DS6" s="694"/>
      <c r="DT6" s="694"/>
      <c r="DU6" s="695"/>
      <c r="DV6" s="697"/>
      <c r="DW6" s="694"/>
      <c r="DX6" s="694"/>
      <c r="DY6" s="694"/>
      <c r="DZ6" s="699"/>
      <c r="EA6" s="93"/>
    </row>
    <row r="7" spans="1:131" s="94" customFormat="1" ht="26.25" customHeight="1" thickTop="1" x14ac:dyDescent="0.2">
      <c r="A7" s="95">
        <v>1</v>
      </c>
      <c r="B7" s="731" t="s">
        <v>320</v>
      </c>
      <c r="C7" s="732"/>
      <c r="D7" s="732"/>
      <c r="E7" s="732"/>
      <c r="F7" s="732"/>
      <c r="G7" s="732"/>
      <c r="H7" s="732"/>
      <c r="I7" s="732"/>
      <c r="J7" s="732"/>
      <c r="K7" s="732"/>
      <c r="L7" s="732"/>
      <c r="M7" s="732"/>
      <c r="N7" s="732"/>
      <c r="O7" s="732"/>
      <c r="P7" s="733"/>
      <c r="Q7" s="734">
        <v>31229</v>
      </c>
      <c r="R7" s="735"/>
      <c r="S7" s="735"/>
      <c r="T7" s="735"/>
      <c r="U7" s="735"/>
      <c r="V7" s="735">
        <v>29677</v>
      </c>
      <c r="W7" s="735"/>
      <c r="X7" s="735"/>
      <c r="Y7" s="735"/>
      <c r="Z7" s="735"/>
      <c r="AA7" s="735">
        <v>1551</v>
      </c>
      <c r="AB7" s="735"/>
      <c r="AC7" s="735"/>
      <c r="AD7" s="735"/>
      <c r="AE7" s="736"/>
      <c r="AF7" s="737">
        <v>1363</v>
      </c>
      <c r="AG7" s="738"/>
      <c r="AH7" s="738"/>
      <c r="AI7" s="738"/>
      <c r="AJ7" s="739"/>
      <c r="AK7" s="740">
        <v>114</v>
      </c>
      <c r="AL7" s="741"/>
      <c r="AM7" s="741"/>
      <c r="AN7" s="741"/>
      <c r="AO7" s="741"/>
      <c r="AP7" s="741">
        <v>23403</v>
      </c>
      <c r="AQ7" s="741"/>
      <c r="AR7" s="741"/>
      <c r="AS7" s="741"/>
      <c r="AT7" s="741"/>
      <c r="AU7" s="742"/>
      <c r="AV7" s="742"/>
      <c r="AW7" s="742"/>
      <c r="AX7" s="742"/>
      <c r="AY7" s="743"/>
      <c r="AZ7" s="91"/>
      <c r="BA7" s="91"/>
      <c r="BB7" s="91"/>
      <c r="BC7" s="91"/>
      <c r="BD7" s="91"/>
      <c r="BE7" s="92"/>
      <c r="BF7" s="92"/>
      <c r="BG7" s="92"/>
      <c r="BH7" s="92"/>
      <c r="BI7" s="92"/>
      <c r="BJ7" s="92"/>
      <c r="BK7" s="92"/>
      <c r="BL7" s="92"/>
      <c r="BM7" s="92"/>
      <c r="BN7" s="92"/>
      <c r="BO7" s="92"/>
      <c r="BP7" s="92"/>
      <c r="BQ7" s="95">
        <v>1</v>
      </c>
      <c r="BR7" s="96" t="s">
        <v>321</v>
      </c>
      <c r="BS7" s="717" t="s">
        <v>322</v>
      </c>
      <c r="BT7" s="718"/>
      <c r="BU7" s="718"/>
      <c r="BV7" s="718"/>
      <c r="BW7" s="718"/>
      <c r="BX7" s="718"/>
      <c r="BY7" s="718"/>
      <c r="BZ7" s="718"/>
      <c r="CA7" s="718"/>
      <c r="CB7" s="718"/>
      <c r="CC7" s="718"/>
      <c r="CD7" s="718"/>
      <c r="CE7" s="718"/>
      <c r="CF7" s="718"/>
      <c r="CG7" s="744"/>
      <c r="CH7" s="714">
        <v>-8</v>
      </c>
      <c r="CI7" s="715"/>
      <c r="CJ7" s="715"/>
      <c r="CK7" s="715"/>
      <c r="CL7" s="716"/>
      <c r="CM7" s="714">
        <v>527</v>
      </c>
      <c r="CN7" s="715"/>
      <c r="CO7" s="715"/>
      <c r="CP7" s="715"/>
      <c r="CQ7" s="716"/>
      <c r="CR7" s="714">
        <v>5</v>
      </c>
      <c r="CS7" s="715"/>
      <c r="CT7" s="715"/>
      <c r="CU7" s="715"/>
      <c r="CV7" s="716"/>
      <c r="CW7" s="714" t="s">
        <v>323</v>
      </c>
      <c r="CX7" s="715"/>
      <c r="CY7" s="715"/>
      <c r="CZ7" s="715"/>
      <c r="DA7" s="716"/>
      <c r="DB7" s="714" t="s">
        <v>323</v>
      </c>
      <c r="DC7" s="715"/>
      <c r="DD7" s="715"/>
      <c r="DE7" s="715"/>
      <c r="DF7" s="716"/>
      <c r="DG7" s="714">
        <v>439</v>
      </c>
      <c r="DH7" s="715"/>
      <c r="DI7" s="715"/>
      <c r="DJ7" s="715"/>
      <c r="DK7" s="716"/>
      <c r="DL7" s="714" t="s">
        <v>323</v>
      </c>
      <c r="DM7" s="715"/>
      <c r="DN7" s="715"/>
      <c r="DO7" s="715"/>
      <c r="DP7" s="716"/>
      <c r="DQ7" s="714" t="s">
        <v>323</v>
      </c>
      <c r="DR7" s="715"/>
      <c r="DS7" s="715"/>
      <c r="DT7" s="715"/>
      <c r="DU7" s="716"/>
      <c r="DV7" s="717"/>
      <c r="DW7" s="718"/>
      <c r="DX7" s="718"/>
      <c r="DY7" s="718"/>
      <c r="DZ7" s="719"/>
      <c r="EA7" s="93"/>
    </row>
    <row r="8" spans="1:131" s="94" customFormat="1" ht="26.25" customHeight="1" x14ac:dyDescent="0.2">
      <c r="A8" s="97">
        <v>2</v>
      </c>
      <c r="B8" s="720" t="s">
        <v>324</v>
      </c>
      <c r="C8" s="721"/>
      <c r="D8" s="721"/>
      <c r="E8" s="721"/>
      <c r="F8" s="721"/>
      <c r="G8" s="721"/>
      <c r="H8" s="721"/>
      <c r="I8" s="721"/>
      <c r="J8" s="721"/>
      <c r="K8" s="721"/>
      <c r="L8" s="721"/>
      <c r="M8" s="721"/>
      <c r="N8" s="721"/>
      <c r="O8" s="721"/>
      <c r="P8" s="722"/>
      <c r="Q8" s="723">
        <v>510</v>
      </c>
      <c r="R8" s="724"/>
      <c r="S8" s="724"/>
      <c r="T8" s="724"/>
      <c r="U8" s="724"/>
      <c r="V8" s="724">
        <v>509</v>
      </c>
      <c r="W8" s="724"/>
      <c r="X8" s="724"/>
      <c r="Y8" s="724"/>
      <c r="Z8" s="724"/>
      <c r="AA8" s="724">
        <v>2</v>
      </c>
      <c r="AB8" s="724"/>
      <c r="AC8" s="724"/>
      <c r="AD8" s="724"/>
      <c r="AE8" s="725"/>
      <c r="AF8" s="726">
        <v>2</v>
      </c>
      <c r="AG8" s="727"/>
      <c r="AH8" s="727"/>
      <c r="AI8" s="727"/>
      <c r="AJ8" s="728"/>
      <c r="AK8" s="729">
        <v>264</v>
      </c>
      <c r="AL8" s="730"/>
      <c r="AM8" s="730"/>
      <c r="AN8" s="730"/>
      <c r="AO8" s="730"/>
      <c r="AP8" s="730" t="s">
        <v>323</v>
      </c>
      <c r="AQ8" s="730"/>
      <c r="AR8" s="730"/>
      <c r="AS8" s="730"/>
      <c r="AT8" s="730"/>
      <c r="AU8" s="751"/>
      <c r="AV8" s="751"/>
      <c r="AW8" s="751"/>
      <c r="AX8" s="751"/>
      <c r="AY8" s="752"/>
      <c r="AZ8" s="91"/>
      <c r="BA8" s="91"/>
      <c r="BB8" s="91"/>
      <c r="BC8" s="91"/>
      <c r="BD8" s="91"/>
      <c r="BE8" s="92"/>
      <c r="BF8" s="92"/>
      <c r="BG8" s="92"/>
      <c r="BH8" s="92"/>
      <c r="BI8" s="92"/>
      <c r="BJ8" s="92"/>
      <c r="BK8" s="92"/>
      <c r="BL8" s="92"/>
      <c r="BM8" s="92"/>
      <c r="BN8" s="92"/>
      <c r="BO8" s="92"/>
      <c r="BP8" s="92"/>
      <c r="BQ8" s="97">
        <v>2</v>
      </c>
      <c r="BR8" s="98"/>
      <c r="BS8" s="753" t="s">
        <v>325</v>
      </c>
      <c r="BT8" s="754"/>
      <c r="BU8" s="754"/>
      <c r="BV8" s="754"/>
      <c r="BW8" s="754"/>
      <c r="BX8" s="754"/>
      <c r="BY8" s="754"/>
      <c r="BZ8" s="754"/>
      <c r="CA8" s="754"/>
      <c r="CB8" s="754"/>
      <c r="CC8" s="754"/>
      <c r="CD8" s="754"/>
      <c r="CE8" s="754"/>
      <c r="CF8" s="754"/>
      <c r="CG8" s="755"/>
      <c r="CH8" s="756">
        <v>0</v>
      </c>
      <c r="CI8" s="757"/>
      <c r="CJ8" s="757"/>
      <c r="CK8" s="757"/>
      <c r="CL8" s="758"/>
      <c r="CM8" s="756">
        <v>209</v>
      </c>
      <c r="CN8" s="757"/>
      <c r="CO8" s="757"/>
      <c r="CP8" s="757"/>
      <c r="CQ8" s="758"/>
      <c r="CR8" s="756">
        <v>200</v>
      </c>
      <c r="CS8" s="757"/>
      <c r="CT8" s="757"/>
      <c r="CU8" s="757"/>
      <c r="CV8" s="758"/>
      <c r="CW8" s="756" t="s">
        <v>323</v>
      </c>
      <c r="CX8" s="757"/>
      <c r="CY8" s="757"/>
      <c r="CZ8" s="757"/>
      <c r="DA8" s="758"/>
      <c r="DB8" s="756" t="s">
        <v>323</v>
      </c>
      <c r="DC8" s="757"/>
      <c r="DD8" s="757"/>
      <c r="DE8" s="757"/>
      <c r="DF8" s="758"/>
      <c r="DG8" s="756" t="s">
        <v>323</v>
      </c>
      <c r="DH8" s="757"/>
      <c r="DI8" s="757"/>
      <c r="DJ8" s="757"/>
      <c r="DK8" s="758"/>
      <c r="DL8" s="756" t="s">
        <v>323</v>
      </c>
      <c r="DM8" s="757"/>
      <c r="DN8" s="757"/>
      <c r="DO8" s="757"/>
      <c r="DP8" s="758"/>
      <c r="DQ8" s="756" t="s">
        <v>323</v>
      </c>
      <c r="DR8" s="757"/>
      <c r="DS8" s="757"/>
      <c r="DT8" s="757"/>
      <c r="DU8" s="758"/>
      <c r="DV8" s="753"/>
      <c r="DW8" s="754"/>
      <c r="DX8" s="754"/>
      <c r="DY8" s="754"/>
      <c r="DZ8" s="759"/>
      <c r="EA8" s="93"/>
    </row>
    <row r="9" spans="1:131" s="94" customFormat="1" ht="26.25" customHeight="1" x14ac:dyDescent="0.2">
      <c r="A9" s="97">
        <v>3</v>
      </c>
      <c r="B9" s="720"/>
      <c r="C9" s="721"/>
      <c r="D9" s="721"/>
      <c r="E9" s="721"/>
      <c r="F9" s="721"/>
      <c r="G9" s="721"/>
      <c r="H9" s="721"/>
      <c r="I9" s="721"/>
      <c r="J9" s="721"/>
      <c r="K9" s="721"/>
      <c r="L9" s="721"/>
      <c r="M9" s="721"/>
      <c r="N9" s="721"/>
      <c r="O9" s="721"/>
      <c r="P9" s="722"/>
      <c r="Q9" s="723"/>
      <c r="R9" s="724"/>
      <c r="S9" s="724"/>
      <c r="T9" s="724"/>
      <c r="U9" s="724"/>
      <c r="V9" s="724"/>
      <c r="W9" s="724"/>
      <c r="X9" s="724"/>
      <c r="Y9" s="724"/>
      <c r="Z9" s="724"/>
      <c r="AA9" s="724"/>
      <c r="AB9" s="724"/>
      <c r="AC9" s="724"/>
      <c r="AD9" s="724"/>
      <c r="AE9" s="725"/>
      <c r="AF9" s="726"/>
      <c r="AG9" s="727"/>
      <c r="AH9" s="727"/>
      <c r="AI9" s="727"/>
      <c r="AJ9" s="728"/>
      <c r="AK9" s="729"/>
      <c r="AL9" s="730"/>
      <c r="AM9" s="730"/>
      <c r="AN9" s="730"/>
      <c r="AO9" s="730"/>
      <c r="AP9" s="730"/>
      <c r="AQ9" s="730"/>
      <c r="AR9" s="730"/>
      <c r="AS9" s="730"/>
      <c r="AT9" s="730"/>
      <c r="AU9" s="751"/>
      <c r="AV9" s="751"/>
      <c r="AW9" s="751"/>
      <c r="AX9" s="751"/>
      <c r="AY9" s="752"/>
      <c r="AZ9" s="91"/>
      <c r="BA9" s="91"/>
      <c r="BB9" s="91"/>
      <c r="BC9" s="91"/>
      <c r="BD9" s="91"/>
      <c r="BE9" s="92"/>
      <c r="BF9" s="92"/>
      <c r="BG9" s="92"/>
      <c r="BH9" s="92"/>
      <c r="BI9" s="92"/>
      <c r="BJ9" s="92"/>
      <c r="BK9" s="92"/>
      <c r="BL9" s="92"/>
      <c r="BM9" s="92"/>
      <c r="BN9" s="92"/>
      <c r="BO9" s="92"/>
      <c r="BP9" s="92"/>
      <c r="BQ9" s="97">
        <v>3</v>
      </c>
      <c r="BR9" s="98"/>
      <c r="BS9" s="753" t="s">
        <v>326</v>
      </c>
      <c r="BT9" s="754"/>
      <c r="BU9" s="754"/>
      <c r="BV9" s="754"/>
      <c r="BW9" s="754"/>
      <c r="BX9" s="754"/>
      <c r="BY9" s="754"/>
      <c r="BZ9" s="754"/>
      <c r="CA9" s="754"/>
      <c r="CB9" s="754"/>
      <c r="CC9" s="754"/>
      <c r="CD9" s="754"/>
      <c r="CE9" s="754"/>
      <c r="CF9" s="754"/>
      <c r="CG9" s="755"/>
      <c r="CH9" s="756">
        <v>22</v>
      </c>
      <c r="CI9" s="757"/>
      <c r="CJ9" s="757"/>
      <c r="CK9" s="757"/>
      <c r="CL9" s="758"/>
      <c r="CM9" s="756">
        <v>288</v>
      </c>
      <c r="CN9" s="757"/>
      <c r="CO9" s="757"/>
      <c r="CP9" s="757"/>
      <c r="CQ9" s="758"/>
      <c r="CR9" s="756">
        <v>62</v>
      </c>
      <c r="CS9" s="757"/>
      <c r="CT9" s="757"/>
      <c r="CU9" s="757"/>
      <c r="CV9" s="758"/>
      <c r="CW9" s="756" t="s">
        <v>323</v>
      </c>
      <c r="CX9" s="757"/>
      <c r="CY9" s="757"/>
      <c r="CZ9" s="757"/>
      <c r="DA9" s="758"/>
      <c r="DB9" s="756" t="s">
        <v>323</v>
      </c>
      <c r="DC9" s="757"/>
      <c r="DD9" s="757"/>
      <c r="DE9" s="757"/>
      <c r="DF9" s="758"/>
      <c r="DG9" s="756" t="s">
        <v>323</v>
      </c>
      <c r="DH9" s="757"/>
      <c r="DI9" s="757"/>
      <c r="DJ9" s="757"/>
      <c r="DK9" s="758"/>
      <c r="DL9" s="756" t="s">
        <v>323</v>
      </c>
      <c r="DM9" s="757"/>
      <c r="DN9" s="757"/>
      <c r="DO9" s="757"/>
      <c r="DP9" s="758"/>
      <c r="DQ9" s="756" t="s">
        <v>323</v>
      </c>
      <c r="DR9" s="757"/>
      <c r="DS9" s="757"/>
      <c r="DT9" s="757"/>
      <c r="DU9" s="758"/>
      <c r="DV9" s="753"/>
      <c r="DW9" s="754"/>
      <c r="DX9" s="754"/>
      <c r="DY9" s="754"/>
      <c r="DZ9" s="759"/>
      <c r="EA9" s="93"/>
    </row>
    <row r="10" spans="1:131" s="94" customFormat="1" ht="26.25" customHeight="1" x14ac:dyDescent="0.2">
      <c r="A10" s="97">
        <v>4</v>
      </c>
      <c r="B10" s="720"/>
      <c r="C10" s="721"/>
      <c r="D10" s="721"/>
      <c r="E10" s="721"/>
      <c r="F10" s="721"/>
      <c r="G10" s="721"/>
      <c r="H10" s="721"/>
      <c r="I10" s="721"/>
      <c r="J10" s="721"/>
      <c r="K10" s="721"/>
      <c r="L10" s="721"/>
      <c r="M10" s="721"/>
      <c r="N10" s="721"/>
      <c r="O10" s="721"/>
      <c r="P10" s="722"/>
      <c r="Q10" s="723"/>
      <c r="R10" s="724"/>
      <c r="S10" s="724"/>
      <c r="T10" s="724"/>
      <c r="U10" s="724"/>
      <c r="V10" s="724"/>
      <c r="W10" s="724"/>
      <c r="X10" s="724"/>
      <c r="Y10" s="724"/>
      <c r="Z10" s="724"/>
      <c r="AA10" s="724"/>
      <c r="AB10" s="724"/>
      <c r="AC10" s="724"/>
      <c r="AD10" s="724"/>
      <c r="AE10" s="725"/>
      <c r="AF10" s="726"/>
      <c r="AG10" s="727"/>
      <c r="AH10" s="727"/>
      <c r="AI10" s="727"/>
      <c r="AJ10" s="728"/>
      <c r="AK10" s="729"/>
      <c r="AL10" s="730"/>
      <c r="AM10" s="730"/>
      <c r="AN10" s="730"/>
      <c r="AO10" s="730"/>
      <c r="AP10" s="730"/>
      <c r="AQ10" s="730"/>
      <c r="AR10" s="730"/>
      <c r="AS10" s="730"/>
      <c r="AT10" s="730"/>
      <c r="AU10" s="751"/>
      <c r="AV10" s="751"/>
      <c r="AW10" s="751"/>
      <c r="AX10" s="751"/>
      <c r="AY10" s="752"/>
      <c r="AZ10" s="91"/>
      <c r="BA10" s="91"/>
      <c r="BB10" s="91"/>
      <c r="BC10" s="91"/>
      <c r="BD10" s="91"/>
      <c r="BE10" s="92"/>
      <c r="BF10" s="92"/>
      <c r="BG10" s="92"/>
      <c r="BH10" s="92"/>
      <c r="BI10" s="92"/>
      <c r="BJ10" s="92"/>
      <c r="BK10" s="92"/>
      <c r="BL10" s="92"/>
      <c r="BM10" s="92"/>
      <c r="BN10" s="92"/>
      <c r="BO10" s="92"/>
      <c r="BP10" s="92"/>
      <c r="BQ10" s="97">
        <v>4</v>
      </c>
      <c r="BR10" s="98"/>
      <c r="BS10" s="753"/>
      <c r="BT10" s="754"/>
      <c r="BU10" s="754"/>
      <c r="BV10" s="754"/>
      <c r="BW10" s="754"/>
      <c r="BX10" s="754"/>
      <c r="BY10" s="754"/>
      <c r="BZ10" s="754"/>
      <c r="CA10" s="754"/>
      <c r="CB10" s="754"/>
      <c r="CC10" s="754"/>
      <c r="CD10" s="754"/>
      <c r="CE10" s="754"/>
      <c r="CF10" s="754"/>
      <c r="CG10" s="755"/>
      <c r="CH10" s="756"/>
      <c r="CI10" s="757"/>
      <c r="CJ10" s="757"/>
      <c r="CK10" s="757"/>
      <c r="CL10" s="758"/>
      <c r="CM10" s="756"/>
      <c r="CN10" s="757"/>
      <c r="CO10" s="757"/>
      <c r="CP10" s="757"/>
      <c r="CQ10" s="758"/>
      <c r="CR10" s="756"/>
      <c r="CS10" s="757"/>
      <c r="CT10" s="757"/>
      <c r="CU10" s="757"/>
      <c r="CV10" s="758"/>
      <c r="CW10" s="756"/>
      <c r="CX10" s="757"/>
      <c r="CY10" s="757"/>
      <c r="CZ10" s="757"/>
      <c r="DA10" s="758"/>
      <c r="DB10" s="756"/>
      <c r="DC10" s="757"/>
      <c r="DD10" s="757"/>
      <c r="DE10" s="757"/>
      <c r="DF10" s="758"/>
      <c r="DG10" s="756"/>
      <c r="DH10" s="757"/>
      <c r="DI10" s="757"/>
      <c r="DJ10" s="757"/>
      <c r="DK10" s="758"/>
      <c r="DL10" s="756"/>
      <c r="DM10" s="757"/>
      <c r="DN10" s="757"/>
      <c r="DO10" s="757"/>
      <c r="DP10" s="758"/>
      <c r="DQ10" s="756"/>
      <c r="DR10" s="757"/>
      <c r="DS10" s="757"/>
      <c r="DT10" s="757"/>
      <c r="DU10" s="758"/>
      <c r="DV10" s="753"/>
      <c r="DW10" s="754"/>
      <c r="DX10" s="754"/>
      <c r="DY10" s="754"/>
      <c r="DZ10" s="759"/>
      <c r="EA10" s="93"/>
    </row>
    <row r="11" spans="1:131" s="94" customFormat="1" ht="26.25" customHeight="1" x14ac:dyDescent="0.2">
      <c r="A11" s="97">
        <v>5</v>
      </c>
      <c r="B11" s="720"/>
      <c r="C11" s="721"/>
      <c r="D11" s="721"/>
      <c r="E11" s="721"/>
      <c r="F11" s="721"/>
      <c r="G11" s="721"/>
      <c r="H11" s="721"/>
      <c r="I11" s="721"/>
      <c r="J11" s="721"/>
      <c r="K11" s="721"/>
      <c r="L11" s="721"/>
      <c r="M11" s="721"/>
      <c r="N11" s="721"/>
      <c r="O11" s="721"/>
      <c r="P11" s="722"/>
      <c r="Q11" s="723"/>
      <c r="R11" s="724"/>
      <c r="S11" s="724"/>
      <c r="T11" s="724"/>
      <c r="U11" s="724"/>
      <c r="V11" s="724"/>
      <c r="W11" s="724"/>
      <c r="X11" s="724"/>
      <c r="Y11" s="724"/>
      <c r="Z11" s="724"/>
      <c r="AA11" s="724"/>
      <c r="AB11" s="724"/>
      <c r="AC11" s="724"/>
      <c r="AD11" s="724"/>
      <c r="AE11" s="725"/>
      <c r="AF11" s="726"/>
      <c r="AG11" s="727"/>
      <c r="AH11" s="727"/>
      <c r="AI11" s="727"/>
      <c r="AJ11" s="728"/>
      <c r="AK11" s="729"/>
      <c r="AL11" s="730"/>
      <c r="AM11" s="730"/>
      <c r="AN11" s="730"/>
      <c r="AO11" s="730"/>
      <c r="AP11" s="730"/>
      <c r="AQ11" s="730"/>
      <c r="AR11" s="730"/>
      <c r="AS11" s="730"/>
      <c r="AT11" s="730"/>
      <c r="AU11" s="751"/>
      <c r="AV11" s="751"/>
      <c r="AW11" s="751"/>
      <c r="AX11" s="751"/>
      <c r="AY11" s="752"/>
      <c r="AZ11" s="91"/>
      <c r="BA11" s="91"/>
      <c r="BB11" s="91"/>
      <c r="BC11" s="91"/>
      <c r="BD11" s="91"/>
      <c r="BE11" s="92"/>
      <c r="BF11" s="92"/>
      <c r="BG11" s="92"/>
      <c r="BH11" s="92"/>
      <c r="BI11" s="92"/>
      <c r="BJ11" s="92"/>
      <c r="BK11" s="92"/>
      <c r="BL11" s="92"/>
      <c r="BM11" s="92"/>
      <c r="BN11" s="92"/>
      <c r="BO11" s="92"/>
      <c r="BP11" s="92"/>
      <c r="BQ11" s="97">
        <v>5</v>
      </c>
      <c r="BR11" s="98"/>
      <c r="BS11" s="753"/>
      <c r="BT11" s="754"/>
      <c r="BU11" s="754"/>
      <c r="BV11" s="754"/>
      <c r="BW11" s="754"/>
      <c r="BX11" s="754"/>
      <c r="BY11" s="754"/>
      <c r="BZ11" s="754"/>
      <c r="CA11" s="754"/>
      <c r="CB11" s="754"/>
      <c r="CC11" s="754"/>
      <c r="CD11" s="754"/>
      <c r="CE11" s="754"/>
      <c r="CF11" s="754"/>
      <c r="CG11" s="755"/>
      <c r="CH11" s="756"/>
      <c r="CI11" s="757"/>
      <c r="CJ11" s="757"/>
      <c r="CK11" s="757"/>
      <c r="CL11" s="758"/>
      <c r="CM11" s="756"/>
      <c r="CN11" s="757"/>
      <c r="CO11" s="757"/>
      <c r="CP11" s="757"/>
      <c r="CQ11" s="758"/>
      <c r="CR11" s="756"/>
      <c r="CS11" s="757"/>
      <c r="CT11" s="757"/>
      <c r="CU11" s="757"/>
      <c r="CV11" s="758"/>
      <c r="CW11" s="756"/>
      <c r="CX11" s="757"/>
      <c r="CY11" s="757"/>
      <c r="CZ11" s="757"/>
      <c r="DA11" s="758"/>
      <c r="DB11" s="756"/>
      <c r="DC11" s="757"/>
      <c r="DD11" s="757"/>
      <c r="DE11" s="757"/>
      <c r="DF11" s="758"/>
      <c r="DG11" s="756"/>
      <c r="DH11" s="757"/>
      <c r="DI11" s="757"/>
      <c r="DJ11" s="757"/>
      <c r="DK11" s="758"/>
      <c r="DL11" s="756"/>
      <c r="DM11" s="757"/>
      <c r="DN11" s="757"/>
      <c r="DO11" s="757"/>
      <c r="DP11" s="758"/>
      <c r="DQ11" s="756"/>
      <c r="DR11" s="757"/>
      <c r="DS11" s="757"/>
      <c r="DT11" s="757"/>
      <c r="DU11" s="758"/>
      <c r="DV11" s="753"/>
      <c r="DW11" s="754"/>
      <c r="DX11" s="754"/>
      <c r="DY11" s="754"/>
      <c r="DZ11" s="759"/>
      <c r="EA11" s="93"/>
    </row>
    <row r="12" spans="1:131" s="94" customFormat="1" ht="26.25" customHeight="1" x14ac:dyDescent="0.2">
      <c r="A12" s="97">
        <v>6</v>
      </c>
      <c r="B12" s="720"/>
      <c r="C12" s="721"/>
      <c r="D12" s="721"/>
      <c r="E12" s="721"/>
      <c r="F12" s="721"/>
      <c r="G12" s="721"/>
      <c r="H12" s="721"/>
      <c r="I12" s="721"/>
      <c r="J12" s="721"/>
      <c r="K12" s="721"/>
      <c r="L12" s="721"/>
      <c r="M12" s="721"/>
      <c r="N12" s="721"/>
      <c r="O12" s="721"/>
      <c r="P12" s="722"/>
      <c r="Q12" s="723"/>
      <c r="R12" s="724"/>
      <c r="S12" s="724"/>
      <c r="T12" s="724"/>
      <c r="U12" s="724"/>
      <c r="V12" s="724"/>
      <c r="W12" s="724"/>
      <c r="X12" s="724"/>
      <c r="Y12" s="724"/>
      <c r="Z12" s="724"/>
      <c r="AA12" s="724"/>
      <c r="AB12" s="724"/>
      <c r="AC12" s="724"/>
      <c r="AD12" s="724"/>
      <c r="AE12" s="725"/>
      <c r="AF12" s="726"/>
      <c r="AG12" s="727"/>
      <c r="AH12" s="727"/>
      <c r="AI12" s="727"/>
      <c r="AJ12" s="728"/>
      <c r="AK12" s="729"/>
      <c r="AL12" s="730"/>
      <c r="AM12" s="730"/>
      <c r="AN12" s="730"/>
      <c r="AO12" s="730"/>
      <c r="AP12" s="730"/>
      <c r="AQ12" s="730"/>
      <c r="AR12" s="730"/>
      <c r="AS12" s="730"/>
      <c r="AT12" s="730"/>
      <c r="AU12" s="751"/>
      <c r="AV12" s="751"/>
      <c r="AW12" s="751"/>
      <c r="AX12" s="751"/>
      <c r="AY12" s="752"/>
      <c r="AZ12" s="91"/>
      <c r="BA12" s="91"/>
      <c r="BB12" s="91"/>
      <c r="BC12" s="91"/>
      <c r="BD12" s="91"/>
      <c r="BE12" s="92"/>
      <c r="BF12" s="92"/>
      <c r="BG12" s="92"/>
      <c r="BH12" s="92"/>
      <c r="BI12" s="92"/>
      <c r="BJ12" s="92"/>
      <c r="BK12" s="92"/>
      <c r="BL12" s="92"/>
      <c r="BM12" s="92"/>
      <c r="BN12" s="92"/>
      <c r="BO12" s="92"/>
      <c r="BP12" s="92"/>
      <c r="BQ12" s="97">
        <v>6</v>
      </c>
      <c r="BR12" s="98"/>
      <c r="BS12" s="753"/>
      <c r="BT12" s="754"/>
      <c r="BU12" s="754"/>
      <c r="BV12" s="754"/>
      <c r="BW12" s="754"/>
      <c r="BX12" s="754"/>
      <c r="BY12" s="754"/>
      <c r="BZ12" s="754"/>
      <c r="CA12" s="754"/>
      <c r="CB12" s="754"/>
      <c r="CC12" s="754"/>
      <c r="CD12" s="754"/>
      <c r="CE12" s="754"/>
      <c r="CF12" s="754"/>
      <c r="CG12" s="755"/>
      <c r="CH12" s="756"/>
      <c r="CI12" s="757"/>
      <c r="CJ12" s="757"/>
      <c r="CK12" s="757"/>
      <c r="CL12" s="758"/>
      <c r="CM12" s="756"/>
      <c r="CN12" s="757"/>
      <c r="CO12" s="757"/>
      <c r="CP12" s="757"/>
      <c r="CQ12" s="758"/>
      <c r="CR12" s="756"/>
      <c r="CS12" s="757"/>
      <c r="CT12" s="757"/>
      <c r="CU12" s="757"/>
      <c r="CV12" s="758"/>
      <c r="CW12" s="756"/>
      <c r="CX12" s="757"/>
      <c r="CY12" s="757"/>
      <c r="CZ12" s="757"/>
      <c r="DA12" s="758"/>
      <c r="DB12" s="756"/>
      <c r="DC12" s="757"/>
      <c r="DD12" s="757"/>
      <c r="DE12" s="757"/>
      <c r="DF12" s="758"/>
      <c r="DG12" s="756"/>
      <c r="DH12" s="757"/>
      <c r="DI12" s="757"/>
      <c r="DJ12" s="757"/>
      <c r="DK12" s="758"/>
      <c r="DL12" s="756"/>
      <c r="DM12" s="757"/>
      <c r="DN12" s="757"/>
      <c r="DO12" s="757"/>
      <c r="DP12" s="758"/>
      <c r="DQ12" s="756"/>
      <c r="DR12" s="757"/>
      <c r="DS12" s="757"/>
      <c r="DT12" s="757"/>
      <c r="DU12" s="758"/>
      <c r="DV12" s="753"/>
      <c r="DW12" s="754"/>
      <c r="DX12" s="754"/>
      <c r="DY12" s="754"/>
      <c r="DZ12" s="759"/>
      <c r="EA12" s="93"/>
    </row>
    <row r="13" spans="1:131" s="94" customFormat="1" ht="26.25" customHeight="1" x14ac:dyDescent="0.2">
      <c r="A13" s="97">
        <v>7</v>
      </c>
      <c r="B13" s="720"/>
      <c r="C13" s="721"/>
      <c r="D13" s="721"/>
      <c r="E13" s="721"/>
      <c r="F13" s="721"/>
      <c r="G13" s="721"/>
      <c r="H13" s="721"/>
      <c r="I13" s="721"/>
      <c r="J13" s="721"/>
      <c r="K13" s="721"/>
      <c r="L13" s="721"/>
      <c r="M13" s="721"/>
      <c r="N13" s="721"/>
      <c r="O13" s="721"/>
      <c r="P13" s="722"/>
      <c r="Q13" s="723"/>
      <c r="R13" s="724"/>
      <c r="S13" s="724"/>
      <c r="T13" s="724"/>
      <c r="U13" s="724"/>
      <c r="V13" s="724"/>
      <c r="W13" s="724"/>
      <c r="X13" s="724"/>
      <c r="Y13" s="724"/>
      <c r="Z13" s="724"/>
      <c r="AA13" s="724"/>
      <c r="AB13" s="724"/>
      <c r="AC13" s="724"/>
      <c r="AD13" s="724"/>
      <c r="AE13" s="725"/>
      <c r="AF13" s="726"/>
      <c r="AG13" s="727"/>
      <c r="AH13" s="727"/>
      <c r="AI13" s="727"/>
      <c r="AJ13" s="728"/>
      <c r="AK13" s="729"/>
      <c r="AL13" s="730"/>
      <c r="AM13" s="730"/>
      <c r="AN13" s="730"/>
      <c r="AO13" s="730"/>
      <c r="AP13" s="730"/>
      <c r="AQ13" s="730"/>
      <c r="AR13" s="730"/>
      <c r="AS13" s="730"/>
      <c r="AT13" s="730"/>
      <c r="AU13" s="751"/>
      <c r="AV13" s="751"/>
      <c r="AW13" s="751"/>
      <c r="AX13" s="751"/>
      <c r="AY13" s="752"/>
      <c r="AZ13" s="91"/>
      <c r="BA13" s="91"/>
      <c r="BB13" s="91"/>
      <c r="BC13" s="91"/>
      <c r="BD13" s="91"/>
      <c r="BE13" s="92"/>
      <c r="BF13" s="92"/>
      <c r="BG13" s="92"/>
      <c r="BH13" s="92"/>
      <c r="BI13" s="92"/>
      <c r="BJ13" s="92"/>
      <c r="BK13" s="92"/>
      <c r="BL13" s="92"/>
      <c r="BM13" s="92"/>
      <c r="BN13" s="92"/>
      <c r="BO13" s="92"/>
      <c r="BP13" s="92"/>
      <c r="BQ13" s="97">
        <v>7</v>
      </c>
      <c r="BR13" s="98"/>
      <c r="BS13" s="753"/>
      <c r="BT13" s="754"/>
      <c r="BU13" s="754"/>
      <c r="BV13" s="754"/>
      <c r="BW13" s="754"/>
      <c r="BX13" s="754"/>
      <c r="BY13" s="754"/>
      <c r="BZ13" s="754"/>
      <c r="CA13" s="754"/>
      <c r="CB13" s="754"/>
      <c r="CC13" s="754"/>
      <c r="CD13" s="754"/>
      <c r="CE13" s="754"/>
      <c r="CF13" s="754"/>
      <c r="CG13" s="755"/>
      <c r="CH13" s="756"/>
      <c r="CI13" s="757"/>
      <c r="CJ13" s="757"/>
      <c r="CK13" s="757"/>
      <c r="CL13" s="758"/>
      <c r="CM13" s="756"/>
      <c r="CN13" s="757"/>
      <c r="CO13" s="757"/>
      <c r="CP13" s="757"/>
      <c r="CQ13" s="758"/>
      <c r="CR13" s="756"/>
      <c r="CS13" s="757"/>
      <c r="CT13" s="757"/>
      <c r="CU13" s="757"/>
      <c r="CV13" s="758"/>
      <c r="CW13" s="756"/>
      <c r="CX13" s="757"/>
      <c r="CY13" s="757"/>
      <c r="CZ13" s="757"/>
      <c r="DA13" s="758"/>
      <c r="DB13" s="756"/>
      <c r="DC13" s="757"/>
      <c r="DD13" s="757"/>
      <c r="DE13" s="757"/>
      <c r="DF13" s="758"/>
      <c r="DG13" s="756"/>
      <c r="DH13" s="757"/>
      <c r="DI13" s="757"/>
      <c r="DJ13" s="757"/>
      <c r="DK13" s="758"/>
      <c r="DL13" s="756"/>
      <c r="DM13" s="757"/>
      <c r="DN13" s="757"/>
      <c r="DO13" s="757"/>
      <c r="DP13" s="758"/>
      <c r="DQ13" s="756"/>
      <c r="DR13" s="757"/>
      <c r="DS13" s="757"/>
      <c r="DT13" s="757"/>
      <c r="DU13" s="758"/>
      <c r="DV13" s="753"/>
      <c r="DW13" s="754"/>
      <c r="DX13" s="754"/>
      <c r="DY13" s="754"/>
      <c r="DZ13" s="759"/>
      <c r="EA13" s="93"/>
    </row>
    <row r="14" spans="1:131" s="94" customFormat="1" ht="26.25" customHeight="1" x14ac:dyDescent="0.2">
      <c r="A14" s="97">
        <v>8</v>
      </c>
      <c r="B14" s="720"/>
      <c r="C14" s="721"/>
      <c r="D14" s="721"/>
      <c r="E14" s="721"/>
      <c r="F14" s="721"/>
      <c r="G14" s="721"/>
      <c r="H14" s="721"/>
      <c r="I14" s="721"/>
      <c r="J14" s="721"/>
      <c r="K14" s="721"/>
      <c r="L14" s="721"/>
      <c r="M14" s="721"/>
      <c r="N14" s="721"/>
      <c r="O14" s="721"/>
      <c r="P14" s="722"/>
      <c r="Q14" s="723"/>
      <c r="R14" s="724"/>
      <c r="S14" s="724"/>
      <c r="T14" s="724"/>
      <c r="U14" s="724"/>
      <c r="V14" s="724"/>
      <c r="W14" s="724"/>
      <c r="X14" s="724"/>
      <c r="Y14" s="724"/>
      <c r="Z14" s="724"/>
      <c r="AA14" s="724"/>
      <c r="AB14" s="724"/>
      <c r="AC14" s="724"/>
      <c r="AD14" s="724"/>
      <c r="AE14" s="725"/>
      <c r="AF14" s="726"/>
      <c r="AG14" s="727"/>
      <c r="AH14" s="727"/>
      <c r="AI14" s="727"/>
      <c r="AJ14" s="728"/>
      <c r="AK14" s="729"/>
      <c r="AL14" s="730"/>
      <c r="AM14" s="730"/>
      <c r="AN14" s="730"/>
      <c r="AO14" s="730"/>
      <c r="AP14" s="730"/>
      <c r="AQ14" s="730"/>
      <c r="AR14" s="730"/>
      <c r="AS14" s="730"/>
      <c r="AT14" s="730"/>
      <c r="AU14" s="751"/>
      <c r="AV14" s="751"/>
      <c r="AW14" s="751"/>
      <c r="AX14" s="751"/>
      <c r="AY14" s="752"/>
      <c r="AZ14" s="91"/>
      <c r="BA14" s="91"/>
      <c r="BB14" s="91"/>
      <c r="BC14" s="91"/>
      <c r="BD14" s="91"/>
      <c r="BE14" s="92"/>
      <c r="BF14" s="92"/>
      <c r="BG14" s="92"/>
      <c r="BH14" s="92"/>
      <c r="BI14" s="92"/>
      <c r="BJ14" s="92"/>
      <c r="BK14" s="92"/>
      <c r="BL14" s="92"/>
      <c r="BM14" s="92"/>
      <c r="BN14" s="92"/>
      <c r="BO14" s="92"/>
      <c r="BP14" s="92"/>
      <c r="BQ14" s="97">
        <v>8</v>
      </c>
      <c r="BR14" s="98"/>
      <c r="BS14" s="753"/>
      <c r="BT14" s="754"/>
      <c r="BU14" s="754"/>
      <c r="BV14" s="754"/>
      <c r="BW14" s="754"/>
      <c r="BX14" s="754"/>
      <c r="BY14" s="754"/>
      <c r="BZ14" s="754"/>
      <c r="CA14" s="754"/>
      <c r="CB14" s="754"/>
      <c r="CC14" s="754"/>
      <c r="CD14" s="754"/>
      <c r="CE14" s="754"/>
      <c r="CF14" s="754"/>
      <c r="CG14" s="755"/>
      <c r="CH14" s="756"/>
      <c r="CI14" s="757"/>
      <c r="CJ14" s="757"/>
      <c r="CK14" s="757"/>
      <c r="CL14" s="758"/>
      <c r="CM14" s="756"/>
      <c r="CN14" s="757"/>
      <c r="CO14" s="757"/>
      <c r="CP14" s="757"/>
      <c r="CQ14" s="758"/>
      <c r="CR14" s="756"/>
      <c r="CS14" s="757"/>
      <c r="CT14" s="757"/>
      <c r="CU14" s="757"/>
      <c r="CV14" s="758"/>
      <c r="CW14" s="756"/>
      <c r="CX14" s="757"/>
      <c r="CY14" s="757"/>
      <c r="CZ14" s="757"/>
      <c r="DA14" s="758"/>
      <c r="DB14" s="756"/>
      <c r="DC14" s="757"/>
      <c r="DD14" s="757"/>
      <c r="DE14" s="757"/>
      <c r="DF14" s="758"/>
      <c r="DG14" s="756"/>
      <c r="DH14" s="757"/>
      <c r="DI14" s="757"/>
      <c r="DJ14" s="757"/>
      <c r="DK14" s="758"/>
      <c r="DL14" s="756"/>
      <c r="DM14" s="757"/>
      <c r="DN14" s="757"/>
      <c r="DO14" s="757"/>
      <c r="DP14" s="758"/>
      <c r="DQ14" s="756"/>
      <c r="DR14" s="757"/>
      <c r="DS14" s="757"/>
      <c r="DT14" s="757"/>
      <c r="DU14" s="758"/>
      <c r="DV14" s="753"/>
      <c r="DW14" s="754"/>
      <c r="DX14" s="754"/>
      <c r="DY14" s="754"/>
      <c r="DZ14" s="759"/>
      <c r="EA14" s="93"/>
    </row>
    <row r="15" spans="1:131" s="94" customFormat="1" ht="26.25" customHeight="1" x14ac:dyDescent="0.2">
      <c r="A15" s="97">
        <v>9</v>
      </c>
      <c r="B15" s="720"/>
      <c r="C15" s="721"/>
      <c r="D15" s="721"/>
      <c r="E15" s="721"/>
      <c r="F15" s="721"/>
      <c r="G15" s="721"/>
      <c r="H15" s="721"/>
      <c r="I15" s="721"/>
      <c r="J15" s="721"/>
      <c r="K15" s="721"/>
      <c r="L15" s="721"/>
      <c r="M15" s="721"/>
      <c r="N15" s="721"/>
      <c r="O15" s="721"/>
      <c r="P15" s="722"/>
      <c r="Q15" s="723"/>
      <c r="R15" s="724"/>
      <c r="S15" s="724"/>
      <c r="T15" s="724"/>
      <c r="U15" s="724"/>
      <c r="V15" s="724"/>
      <c r="W15" s="724"/>
      <c r="X15" s="724"/>
      <c r="Y15" s="724"/>
      <c r="Z15" s="724"/>
      <c r="AA15" s="724"/>
      <c r="AB15" s="724"/>
      <c r="AC15" s="724"/>
      <c r="AD15" s="724"/>
      <c r="AE15" s="725"/>
      <c r="AF15" s="726"/>
      <c r="AG15" s="727"/>
      <c r="AH15" s="727"/>
      <c r="AI15" s="727"/>
      <c r="AJ15" s="728"/>
      <c r="AK15" s="729"/>
      <c r="AL15" s="730"/>
      <c r="AM15" s="730"/>
      <c r="AN15" s="730"/>
      <c r="AO15" s="730"/>
      <c r="AP15" s="730"/>
      <c r="AQ15" s="730"/>
      <c r="AR15" s="730"/>
      <c r="AS15" s="730"/>
      <c r="AT15" s="730"/>
      <c r="AU15" s="751"/>
      <c r="AV15" s="751"/>
      <c r="AW15" s="751"/>
      <c r="AX15" s="751"/>
      <c r="AY15" s="752"/>
      <c r="AZ15" s="91"/>
      <c r="BA15" s="91"/>
      <c r="BB15" s="91"/>
      <c r="BC15" s="91"/>
      <c r="BD15" s="91"/>
      <c r="BE15" s="92"/>
      <c r="BF15" s="92"/>
      <c r="BG15" s="92"/>
      <c r="BH15" s="92"/>
      <c r="BI15" s="92"/>
      <c r="BJ15" s="92"/>
      <c r="BK15" s="92"/>
      <c r="BL15" s="92"/>
      <c r="BM15" s="92"/>
      <c r="BN15" s="92"/>
      <c r="BO15" s="92"/>
      <c r="BP15" s="92"/>
      <c r="BQ15" s="97">
        <v>9</v>
      </c>
      <c r="BR15" s="98"/>
      <c r="BS15" s="753"/>
      <c r="BT15" s="754"/>
      <c r="BU15" s="754"/>
      <c r="BV15" s="754"/>
      <c r="BW15" s="754"/>
      <c r="BX15" s="754"/>
      <c r="BY15" s="754"/>
      <c r="BZ15" s="754"/>
      <c r="CA15" s="754"/>
      <c r="CB15" s="754"/>
      <c r="CC15" s="754"/>
      <c r="CD15" s="754"/>
      <c r="CE15" s="754"/>
      <c r="CF15" s="754"/>
      <c r="CG15" s="755"/>
      <c r="CH15" s="756"/>
      <c r="CI15" s="757"/>
      <c r="CJ15" s="757"/>
      <c r="CK15" s="757"/>
      <c r="CL15" s="758"/>
      <c r="CM15" s="756"/>
      <c r="CN15" s="757"/>
      <c r="CO15" s="757"/>
      <c r="CP15" s="757"/>
      <c r="CQ15" s="758"/>
      <c r="CR15" s="756"/>
      <c r="CS15" s="757"/>
      <c r="CT15" s="757"/>
      <c r="CU15" s="757"/>
      <c r="CV15" s="758"/>
      <c r="CW15" s="756"/>
      <c r="CX15" s="757"/>
      <c r="CY15" s="757"/>
      <c r="CZ15" s="757"/>
      <c r="DA15" s="758"/>
      <c r="DB15" s="756"/>
      <c r="DC15" s="757"/>
      <c r="DD15" s="757"/>
      <c r="DE15" s="757"/>
      <c r="DF15" s="758"/>
      <c r="DG15" s="756"/>
      <c r="DH15" s="757"/>
      <c r="DI15" s="757"/>
      <c r="DJ15" s="757"/>
      <c r="DK15" s="758"/>
      <c r="DL15" s="756"/>
      <c r="DM15" s="757"/>
      <c r="DN15" s="757"/>
      <c r="DO15" s="757"/>
      <c r="DP15" s="758"/>
      <c r="DQ15" s="756"/>
      <c r="DR15" s="757"/>
      <c r="DS15" s="757"/>
      <c r="DT15" s="757"/>
      <c r="DU15" s="758"/>
      <c r="DV15" s="753"/>
      <c r="DW15" s="754"/>
      <c r="DX15" s="754"/>
      <c r="DY15" s="754"/>
      <c r="DZ15" s="759"/>
      <c r="EA15" s="93"/>
    </row>
    <row r="16" spans="1:131" s="94" customFormat="1" ht="26.25" customHeight="1" x14ac:dyDescent="0.2">
      <c r="A16" s="97">
        <v>10</v>
      </c>
      <c r="B16" s="720"/>
      <c r="C16" s="721"/>
      <c r="D16" s="721"/>
      <c r="E16" s="721"/>
      <c r="F16" s="721"/>
      <c r="G16" s="721"/>
      <c r="H16" s="721"/>
      <c r="I16" s="721"/>
      <c r="J16" s="721"/>
      <c r="K16" s="721"/>
      <c r="L16" s="721"/>
      <c r="M16" s="721"/>
      <c r="N16" s="721"/>
      <c r="O16" s="721"/>
      <c r="P16" s="722"/>
      <c r="Q16" s="723"/>
      <c r="R16" s="724"/>
      <c r="S16" s="724"/>
      <c r="T16" s="724"/>
      <c r="U16" s="724"/>
      <c r="V16" s="724"/>
      <c r="W16" s="724"/>
      <c r="X16" s="724"/>
      <c r="Y16" s="724"/>
      <c r="Z16" s="724"/>
      <c r="AA16" s="724"/>
      <c r="AB16" s="724"/>
      <c r="AC16" s="724"/>
      <c r="AD16" s="724"/>
      <c r="AE16" s="725"/>
      <c r="AF16" s="726"/>
      <c r="AG16" s="727"/>
      <c r="AH16" s="727"/>
      <c r="AI16" s="727"/>
      <c r="AJ16" s="728"/>
      <c r="AK16" s="729"/>
      <c r="AL16" s="730"/>
      <c r="AM16" s="730"/>
      <c r="AN16" s="730"/>
      <c r="AO16" s="730"/>
      <c r="AP16" s="730"/>
      <c r="AQ16" s="730"/>
      <c r="AR16" s="730"/>
      <c r="AS16" s="730"/>
      <c r="AT16" s="730"/>
      <c r="AU16" s="751"/>
      <c r="AV16" s="751"/>
      <c r="AW16" s="751"/>
      <c r="AX16" s="751"/>
      <c r="AY16" s="752"/>
      <c r="AZ16" s="91"/>
      <c r="BA16" s="91"/>
      <c r="BB16" s="91"/>
      <c r="BC16" s="91"/>
      <c r="BD16" s="91"/>
      <c r="BE16" s="92"/>
      <c r="BF16" s="92"/>
      <c r="BG16" s="92"/>
      <c r="BH16" s="92"/>
      <c r="BI16" s="92"/>
      <c r="BJ16" s="92"/>
      <c r="BK16" s="92"/>
      <c r="BL16" s="92"/>
      <c r="BM16" s="92"/>
      <c r="BN16" s="92"/>
      <c r="BO16" s="92"/>
      <c r="BP16" s="92"/>
      <c r="BQ16" s="97">
        <v>10</v>
      </c>
      <c r="BR16" s="98"/>
      <c r="BS16" s="753"/>
      <c r="BT16" s="754"/>
      <c r="BU16" s="754"/>
      <c r="BV16" s="754"/>
      <c r="BW16" s="754"/>
      <c r="BX16" s="754"/>
      <c r="BY16" s="754"/>
      <c r="BZ16" s="754"/>
      <c r="CA16" s="754"/>
      <c r="CB16" s="754"/>
      <c r="CC16" s="754"/>
      <c r="CD16" s="754"/>
      <c r="CE16" s="754"/>
      <c r="CF16" s="754"/>
      <c r="CG16" s="755"/>
      <c r="CH16" s="756"/>
      <c r="CI16" s="757"/>
      <c r="CJ16" s="757"/>
      <c r="CK16" s="757"/>
      <c r="CL16" s="758"/>
      <c r="CM16" s="756"/>
      <c r="CN16" s="757"/>
      <c r="CO16" s="757"/>
      <c r="CP16" s="757"/>
      <c r="CQ16" s="758"/>
      <c r="CR16" s="756"/>
      <c r="CS16" s="757"/>
      <c r="CT16" s="757"/>
      <c r="CU16" s="757"/>
      <c r="CV16" s="758"/>
      <c r="CW16" s="756"/>
      <c r="CX16" s="757"/>
      <c r="CY16" s="757"/>
      <c r="CZ16" s="757"/>
      <c r="DA16" s="758"/>
      <c r="DB16" s="756"/>
      <c r="DC16" s="757"/>
      <c r="DD16" s="757"/>
      <c r="DE16" s="757"/>
      <c r="DF16" s="758"/>
      <c r="DG16" s="756"/>
      <c r="DH16" s="757"/>
      <c r="DI16" s="757"/>
      <c r="DJ16" s="757"/>
      <c r="DK16" s="758"/>
      <c r="DL16" s="756"/>
      <c r="DM16" s="757"/>
      <c r="DN16" s="757"/>
      <c r="DO16" s="757"/>
      <c r="DP16" s="758"/>
      <c r="DQ16" s="756"/>
      <c r="DR16" s="757"/>
      <c r="DS16" s="757"/>
      <c r="DT16" s="757"/>
      <c r="DU16" s="758"/>
      <c r="DV16" s="753"/>
      <c r="DW16" s="754"/>
      <c r="DX16" s="754"/>
      <c r="DY16" s="754"/>
      <c r="DZ16" s="759"/>
      <c r="EA16" s="93"/>
    </row>
    <row r="17" spans="1:131" s="94" customFormat="1" ht="26.25" customHeight="1" x14ac:dyDescent="0.2">
      <c r="A17" s="97">
        <v>11</v>
      </c>
      <c r="B17" s="720"/>
      <c r="C17" s="721"/>
      <c r="D17" s="721"/>
      <c r="E17" s="721"/>
      <c r="F17" s="721"/>
      <c r="G17" s="721"/>
      <c r="H17" s="721"/>
      <c r="I17" s="721"/>
      <c r="J17" s="721"/>
      <c r="K17" s="721"/>
      <c r="L17" s="721"/>
      <c r="M17" s="721"/>
      <c r="N17" s="721"/>
      <c r="O17" s="721"/>
      <c r="P17" s="722"/>
      <c r="Q17" s="723"/>
      <c r="R17" s="724"/>
      <c r="S17" s="724"/>
      <c r="T17" s="724"/>
      <c r="U17" s="724"/>
      <c r="V17" s="724"/>
      <c r="W17" s="724"/>
      <c r="X17" s="724"/>
      <c r="Y17" s="724"/>
      <c r="Z17" s="724"/>
      <c r="AA17" s="724"/>
      <c r="AB17" s="724"/>
      <c r="AC17" s="724"/>
      <c r="AD17" s="724"/>
      <c r="AE17" s="725"/>
      <c r="AF17" s="726"/>
      <c r="AG17" s="727"/>
      <c r="AH17" s="727"/>
      <c r="AI17" s="727"/>
      <c r="AJ17" s="728"/>
      <c r="AK17" s="729"/>
      <c r="AL17" s="730"/>
      <c r="AM17" s="730"/>
      <c r="AN17" s="730"/>
      <c r="AO17" s="730"/>
      <c r="AP17" s="730"/>
      <c r="AQ17" s="730"/>
      <c r="AR17" s="730"/>
      <c r="AS17" s="730"/>
      <c r="AT17" s="730"/>
      <c r="AU17" s="751"/>
      <c r="AV17" s="751"/>
      <c r="AW17" s="751"/>
      <c r="AX17" s="751"/>
      <c r="AY17" s="752"/>
      <c r="AZ17" s="91"/>
      <c r="BA17" s="91"/>
      <c r="BB17" s="91"/>
      <c r="BC17" s="91"/>
      <c r="BD17" s="91"/>
      <c r="BE17" s="92"/>
      <c r="BF17" s="92"/>
      <c r="BG17" s="92"/>
      <c r="BH17" s="92"/>
      <c r="BI17" s="92"/>
      <c r="BJ17" s="92"/>
      <c r="BK17" s="92"/>
      <c r="BL17" s="92"/>
      <c r="BM17" s="92"/>
      <c r="BN17" s="92"/>
      <c r="BO17" s="92"/>
      <c r="BP17" s="92"/>
      <c r="BQ17" s="97">
        <v>11</v>
      </c>
      <c r="BR17" s="98"/>
      <c r="BS17" s="753"/>
      <c r="BT17" s="754"/>
      <c r="BU17" s="754"/>
      <c r="BV17" s="754"/>
      <c r="BW17" s="754"/>
      <c r="BX17" s="754"/>
      <c r="BY17" s="754"/>
      <c r="BZ17" s="754"/>
      <c r="CA17" s="754"/>
      <c r="CB17" s="754"/>
      <c r="CC17" s="754"/>
      <c r="CD17" s="754"/>
      <c r="CE17" s="754"/>
      <c r="CF17" s="754"/>
      <c r="CG17" s="755"/>
      <c r="CH17" s="756"/>
      <c r="CI17" s="757"/>
      <c r="CJ17" s="757"/>
      <c r="CK17" s="757"/>
      <c r="CL17" s="758"/>
      <c r="CM17" s="756"/>
      <c r="CN17" s="757"/>
      <c r="CO17" s="757"/>
      <c r="CP17" s="757"/>
      <c r="CQ17" s="758"/>
      <c r="CR17" s="756"/>
      <c r="CS17" s="757"/>
      <c r="CT17" s="757"/>
      <c r="CU17" s="757"/>
      <c r="CV17" s="758"/>
      <c r="CW17" s="756"/>
      <c r="CX17" s="757"/>
      <c r="CY17" s="757"/>
      <c r="CZ17" s="757"/>
      <c r="DA17" s="758"/>
      <c r="DB17" s="756"/>
      <c r="DC17" s="757"/>
      <c r="DD17" s="757"/>
      <c r="DE17" s="757"/>
      <c r="DF17" s="758"/>
      <c r="DG17" s="756"/>
      <c r="DH17" s="757"/>
      <c r="DI17" s="757"/>
      <c r="DJ17" s="757"/>
      <c r="DK17" s="758"/>
      <c r="DL17" s="756"/>
      <c r="DM17" s="757"/>
      <c r="DN17" s="757"/>
      <c r="DO17" s="757"/>
      <c r="DP17" s="758"/>
      <c r="DQ17" s="756"/>
      <c r="DR17" s="757"/>
      <c r="DS17" s="757"/>
      <c r="DT17" s="757"/>
      <c r="DU17" s="758"/>
      <c r="DV17" s="753"/>
      <c r="DW17" s="754"/>
      <c r="DX17" s="754"/>
      <c r="DY17" s="754"/>
      <c r="DZ17" s="759"/>
      <c r="EA17" s="93"/>
    </row>
    <row r="18" spans="1:131" s="94" customFormat="1" ht="26.25" customHeight="1" x14ac:dyDescent="0.2">
      <c r="A18" s="97">
        <v>12</v>
      </c>
      <c r="B18" s="720"/>
      <c r="C18" s="721"/>
      <c r="D18" s="721"/>
      <c r="E18" s="721"/>
      <c r="F18" s="721"/>
      <c r="G18" s="721"/>
      <c r="H18" s="721"/>
      <c r="I18" s="721"/>
      <c r="J18" s="721"/>
      <c r="K18" s="721"/>
      <c r="L18" s="721"/>
      <c r="M18" s="721"/>
      <c r="N18" s="721"/>
      <c r="O18" s="721"/>
      <c r="P18" s="722"/>
      <c r="Q18" s="723"/>
      <c r="R18" s="724"/>
      <c r="S18" s="724"/>
      <c r="T18" s="724"/>
      <c r="U18" s="724"/>
      <c r="V18" s="724"/>
      <c r="W18" s="724"/>
      <c r="X18" s="724"/>
      <c r="Y18" s="724"/>
      <c r="Z18" s="724"/>
      <c r="AA18" s="724"/>
      <c r="AB18" s="724"/>
      <c r="AC18" s="724"/>
      <c r="AD18" s="724"/>
      <c r="AE18" s="725"/>
      <c r="AF18" s="726"/>
      <c r="AG18" s="727"/>
      <c r="AH18" s="727"/>
      <c r="AI18" s="727"/>
      <c r="AJ18" s="728"/>
      <c r="AK18" s="729"/>
      <c r="AL18" s="730"/>
      <c r="AM18" s="730"/>
      <c r="AN18" s="730"/>
      <c r="AO18" s="730"/>
      <c r="AP18" s="730"/>
      <c r="AQ18" s="730"/>
      <c r="AR18" s="730"/>
      <c r="AS18" s="730"/>
      <c r="AT18" s="730"/>
      <c r="AU18" s="751"/>
      <c r="AV18" s="751"/>
      <c r="AW18" s="751"/>
      <c r="AX18" s="751"/>
      <c r="AY18" s="752"/>
      <c r="AZ18" s="91"/>
      <c r="BA18" s="91"/>
      <c r="BB18" s="91"/>
      <c r="BC18" s="91"/>
      <c r="BD18" s="91"/>
      <c r="BE18" s="92"/>
      <c r="BF18" s="92"/>
      <c r="BG18" s="92"/>
      <c r="BH18" s="92"/>
      <c r="BI18" s="92"/>
      <c r="BJ18" s="92"/>
      <c r="BK18" s="92"/>
      <c r="BL18" s="92"/>
      <c r="BM18" s="92"/>
      <c r="BN18" s="92"/>
      <c r="BO18" s="92"/>
      <c r="BP18" s="92"/>
      <c r="BQ18" s="97">
        <v>12</v>
      </c>
      <c r="BR18" s="98"/>
      <c r="BS18" s="753"/>
      <c r="BT18" s="754"/>
      <c r="BU18" s="754"/>
      <c r="BV18" s="754"/>
      <c r="BW18" s="754"/>
      <c r="BX18" s="754"/>
      <c r="BY18" s="754"/>
      <c r="BZ18" s="754"/>
      <c r="CA18" s="754"/>
      <c r="CB18" s="754"/>
      <c r="CC18" s="754"/>
      <c r="CD18" s="754"/>
      <c r="CE18" s="754"/>
      <c r="CF18" s="754"/>
      <c r="CG18" s="755"/>
      <c r="CH18" s="756"/>
      <c r="CI18" s="757"/>
      <c r="CJ18" s="757"/>
      <c r="CK18" s="757"/>
      <c r="CL18" s="758"/>
      <c r="CM18" s="756"/>
      <c r="CN18" s="757"/>
      <c r="CO18" s="757"/>
      <c r="CP18" s="757"/>
      <c r="CQ18" s="758"/>
      <c r="CR18" s="756"/>
      <c r="CS18" s="757"/>
      <c r="CT18" s="757"/>
      <c r="CU18" s="757"/>
      <c r="CV18" s="758"/>
      <c r="CW18" s="756"/>
      <c r="CX18" s="757"/>
      <c r="CY18" s="757"/>
      <c r="CZ18" s="757"/>
      <c r="DA18" s="758"/>
      <c r="DB18" s="756"/>
      <c r="DC18" s="757"/>
      <c r="DD18" s="757"/>
      <c r="DE18" s="757"/>
      <c r="DF18" s="758"/>
      <c r="DG18" s="756"/>
      <c r="DH18" s="757"/>
      <c r="DI18" s="757"/>
      <c r="DJ18" s="757"/>
      <c r="DK18" s="758"/>
      <c r="DL18" s="756"/>
      <c r="DM18" s="757"/>
      <c r="DN18" s="757"/>
      <c r="DO18" s="757"/>
      <c r="DP18" s="758"/>
      <c r="DQ18" s="756"/>
      <c r="DR18" s="757"/>
      <c r="DS18" s="757"/>
      <c r="DT18" s="757"/>
      <c r="DU18" s="758"/>
      <c r="DV18" s="753"/>
      <c r="DW18" s="754"/>
      <c r="DX18" s="754"/>
      <c r="DY18" s="754"/>
      <c r="DZ18" s="759"/>
      <c r="EA18" s="93"/>
    </row>
    <row r="19" spans="1:131" s="94" customFormat="1" ht="26.25" customHeight="1" x14ac:dyDescent="0.2">
      <c r="A19" s="97">
        <v>13</v>
      </c>
      <c r="B19" s="720"/>
      <c r="C19" s="721"/>
      <c r="D19" s="721"/>
      <c r="E19" s="721"/>
      <c r="F19" s="721"/>
      <c r="G19" s="721"/>
      <c r="H19" s="721"/>
      <c r="I19" s="721"/>
      <c r="J19" s="721"/>
      <c r="K19" s="721"/>
      <c r="L19" s="721"/>
      <c r="M19" s="721"/>
      <c r="N19" s="721"/>
      <c r="O19" s="721"/>
      <c r="P19" s="722"/>
      <c r="Q19" s="723"/>
      <c r="R19" s="724"/>
      <c r="S19" s="724"/>
      <c r="T19" s="724"/>
      <c r="U19" s="724"/>
      <c r="V19" s="724"/>
      <c r="W19" s="724"/>
      <c r="X19" s="724"/>
      <c r="Y19" s="724"/>
      <c r="Z19" s="724"/>
      <c r="AA19" s="724"/>
      <c r="AB19" s="724"/>
      <c r="AC19" s="724"/>
      <c r="AD19" s="724"/>
      <c r="AE19" s="725"/>
      <c r="AF19" s="726"/>
      <c r="AG19" s="727"/>
      <c r="AH19" s="727"/>
      <c r="AI19" s="727"/>
      <c r="AJ19" s="728"/>
      <c r="AK19" s="729"/>
      <c r="AL19" s="730"/>
      <c r="AM19" s="730"/>
      <c r="AN19" s="730"/>
      <c r="AO19" s="730"/>
      <c r="AP19" s="730"/>
      <c r="AQ19" s="730"/>
      <c r="AR19" s="730"/>
      <c r="AS19" s="730"/>
      <c r="AT19" s="730"/>
      <c r="AU19" s="751"/>
      <c r="AV19" s="751"/>
      <c r="AW19" s="751"/>
      <c r="AX19" s="751"/>
      <c r="AY19" s="752"/>
      <c r="AZ19" s="91"/>
      <c r="BA19" s="91"/>
      <c r="BB19" s="91"/>
      <c r="BC19" s="91"/>
      <c r="BD19" s="91"/>
      <c r="BE19" s="92"/>
      <c r="BF19" s="92"/>
      <c r="BG19" s="92"/>
      <c r="BH19" s="92"/>
      <c r="BI19" s="92"/>
      <c r="BJ19" s="92"/>
      <c r="BK19" s="92"/>
      <c r="BL19" s="92"/>
      <c r="BM19" s="92"/>
      <c r="BN19" s="92"/>
      <c r="BO19" s="92"/>
      <c r="BP19" s="92"/>
      <c r="BQ19" s="97">
        <v>13</v>
      </c>
      <c r="BR19" s="98"/>
      <c r="BS19" s="753"/>
      <c r="BT19" s="754"/>
      <c r="BU19" s="754"/>
      <c r="BV19" s="754"/>
      <c r="BW19" s="754"/>
      <c r="BX19" s="754"/>
      <c r="BY19" s="754"/>
      <c r="BZ19" s="754"/>
      <c r="CA19" s="754"/>
      <c r="CB19" s="754"/>
      <c r="CC19" s="754"/>
      <c r="CD19" s="754"/>
      <c r="CE19" s="754"/>
      <c r="CF19" s="754"/>
      <c r="CG19" s="755"/>
      <c r="CH19" s="756"/>
      <c r="CI19" s="757"/>
      <c r="CJ19" s="757"/>
      <c r="CK19" s="757"/>
      <c r="CL19" s="758"/>
      <c r="CM19" s="756"/>
      <c r="CN19" s="757"/>
      <c r="CO19" s="757"/>
      <c r="CP19" s="757"/>
      <c r="CQ19" s="758"/>
      <c r="CR19" s="756"/>
      <c r="CS19" s="757"/>
      <c r="CT19" s="757"/>
      <c r="CU19" s="757"/>
      <c r="CV19" s="758"/>
      <c r="CW19" s="756"/>
      <c r="CX19" s="757"/>
      <c r="CY19" s="757"/>
      <c r="CZ19" s="757"/>
      <c r="DA19" s="758"/>
      <c r="DB19" s="756"/>
      <c r="DC19" s="757"/>
      <c r="DD19" s="757"/>
      <c r="DE19" s="757"/>
      <c r="DF19" s="758"/>
      <c r="DG19" s="756"/>
      <c r="DH19" s="757"/>
      <c r="DI19" s="757"/>
      <c r="DJ19" s="757"/>
      <c r="DK19" s="758"/>
      <c r="DL19" s="756"/>
      <c r="DM19" s="757"/>
      <c r="DN19" s="757"/>
      <c r="DO19" s="757"/>
      <c r="DP19" s="758"/>
      <c r="DQ19" s="756"/>
      <c r="DR19" s="757"/>
      <c r="DS19" s="757"/>
      <c r="DT19" s="757"/>
      <c r="DU19" s="758"/>
      <c r="DV19" s="753"/>
      <c r="DW19" s="754"/>
      <c r="DX19" s="754"/>
      <c r="DY19" s="754"/>
      <c r="DZ19" s="759"/>
      <c r="EA19" s="93"/>
    </row>
    <row r="20" spans="1:131" s="94" customFormat="1" ht="26.25" customHeight="1" x14ac:dyDescent="0.2">
      <c r="A20" s="97">
        <v>14</v>
      </c>
      <c r="B20" s="720"/>
      <c r="C20" s="721"/>
      <c r="D20" s="721"/>
      <c r="E20" s="721"/>
      <c r="F20" s="721"/>
      <c r="G20" s="721"/>
      <c r="H20" s="721"/>
      <c r="I20" s="721"/>
      <c r="J20" s="721"/>
      <c r="K20" s="721"/>
      <c r="L20" s="721"/>
      <c r="M20" s="721"/>
      <c r="N20" s="721"/>
      <c r="O20" s="721"/>
      <c r="P20" s="722"/>
      <c r="Q20" s="723"/>
      <c r="R20" s="724"/>
      <c r="S20" s="724"/>
      <c r="T20" s="724"/>
      <c r="U20" s="724"/>
      <c r="V20" s="724"/>
      <c r="W20" s="724"/>
      <c r="X20" s="724"/>
      <c r="Y20" s="724"/>
      <c r="Z20" s="724"/>
      <c r="AA20" s="724"/>
      <c r="AB20" s="724"/>
      <c r="AC20" s="724"/>
      <c r="AD20" s="724"/>
      <c r="AE20" s="725"/>
      <c r="AF20" s="726"/>
      <c r="AG20" s="727"/>
      <c r="AH20" s="727"/>
      <c r="AI20" s="727"/>
      <c r="AJ20" s="728"/>
      <c r="AK20" s="729"/>
      <c r="AL20" s="730"/>
      <c r="AM20" s="730"/>
      <c r="AN20" s="730"/>
      <c r="AO20" s="730"/>
      <c r="AP20" s="730"/>
      <c r="AQ20" s="730"/>
      <c r="AR20" s="730"/>
      <c r="AS20" s="730"/>
      <c r="AT20" s="730"/>
      <c r="AU20" s="751"/>
      <c r="AV20" s="751"/>
      <c r="AW20" s="751"/>
      <c r="AX20" s="751"/>
      <c r="AY20" s="752"/>
      <c r="AZ20" s="91"/>
      <c r="BA20" s="91"/>
      <c r="BB20" s="91"/>
      <c r="BC20" s="91"/>
      <c r="BD20" s="91"/>
      <c r="BE20" s="92"/>
      <c r="BF20" s="92"/>
      <c r="BG20" s="92"/>
      <c r="BH20" s="92"/>
      <c r="BI20" s="92"/>
      <c r="BJ20" s="92"/>
      <c r="BK20" s="92"/>
      <c r="BL20" s="92"/>
      <c r="BM20" s="92"/>
      <c r="BN20" s="92"/>
      <c r="BO20" s="92"/>
      <c r="BP20" s="92"/>
      <c r="BQ20" s="97">
        <v>14</v>
      </c>
      <c r="BR20" s="98"/>
      <c r="BS20" s="753"/>
      <c r="BT20" s="754"/>
      <c r="BU20" s="754"/>
      <c r="BV20" s="754"/>
      <c r="BW20" s="754"/>
      <c r="BX20" s="754"/>
      <c r="BY20" s="754"/>
      <c r="BZ20" s="754"/>
      <c r="CA20" s="754"/>
      <c r="CB20" s="754"/>
      <c r="CC20" s="754"/>
      <c r="CD20" s="754"/>
      <c r="CE20" s="754"/>
      <c r="CF20" s="754"/>
      <c r="CG20" s="755"/>
      <c r="CH20" s="756"/>
      <c r="CI20" s="757"/>
      <c r="CJ20" s="757"/>
      <c r="CK20" s="757"/>
      <c r="CL20" s="758"/>
      <c r="CM20" s="756"/>
      <c r="CN20" s="757"/>
      <c r="CO20" s="757"/>
      <c r="CP20" s="757"/>
      <c r="CQ20" s="758"/>
      <c r="CR20" s="756"/>
      <c r="CS20" s="757"/>
      <c r="CT20" s="757"/>
      <c r="CU20" s="757"/>
      <c r="CV20" s="758"/>
      <c r="CW20" s="756"/>
      <c r="CX20" s="757"/>
      <c r="CY20" s="757"/>
      <c r="CZ20" s="757"/>
      <c r="DA20" s="758"/>
      <c r="DB20" s="756"/>
      <c r="DC20" s="757"/>
      <c r="DD20" s="757"/>
      <c r="DE20" s="757"/>
      <c r="DF20" s="758"/>
      <c r="DG20" s="756"/>
      <c r="DH20" s="757"/>
      <c r="DI20" s="757"/>
      <c r="DJ20" s="757"/>
      <c r="DK20" s="758"/>
      <c r="DL20" s="756"/>
      <c r="DM20" s="757"/>
      <c r="DN20" s="757"/>
      <c r="DO20" s="757"/>
      <c r="DP20" s="758"/>
      <c r="DQ20" s="756"/>
      <c r="DR20" s="757"/>
      <c r="DS20" s="757"/>
      <c r="DT20" s="757"/>
      <c r="DU20" s="758"/>
      <c r="DV20" s="753"/>
      <c r="DW20" s="754"/>
      <c r="DX20" s="754"/>
      <c r="DY20" s="754"/>
      <c r="DZ20" s="759"/>
      <c r="EA20" s="93"/>
    </row>
    <row r="21" spans="1:131" s="94" customFormat="1" ht="26.25" customHeight="1" thickBot="1" x14ac:dyDescent="0.25">
      <c r="A21" s="97">
        <v>15</v>
      </c>
      <c r="B21" s="720"/>
      <c r="C21" s="721"/>
      <c r="D21" s="721"/>
      <c r="E21" s="721"/>
      <c r="F21" s="721"/>
      <c r="G21" s="721"/>
      <c r="H21" s="721"/>
      <c r="I21" s="721"/>
      <c r="J21" s="721"/>
      <c r="K21" s="721"/>
      <c r="L21" s="721"/>
      <c r="M21" s="721"/>
      <c r="N21" s="721"/>
      <c r="O21" s="721"/>
      <c r="P21" s="722"/>
      <c r="Q21" s="723"/>
      <c r="R21" s="724"/>
      <c r="S21" s="724"/>
      <c r="T21" s="724"/>
      <c r="U21" s="724"/>
      <c r="V21" s="724"/>
      <c r="W21" s="724"/>
      <c r="X21" s="724"/>
      <c r="Y21" s="724"/>
      <c r="Z21" s="724"/>
      <c r="AA21" s="724"/>
      <c r="AB21" s="724"/>
      <c r="AC21" s="724"/>
      <c r="AD21" s="724"/>
      <c r="AE21" s="725"/>
      <c r="AF21" s="726"/>
      <c r="AG21" s="727"/>
      <c r="AH21" s="727"/>
      <c r="AI21" s="727"/>
      <c r="AJ21" s="728"/>
      <c r="AK21" s="729"/>
      <c r="AL21" s="730"/>
      <c r="AM21" s="730"/>
      <c r="AN21" s="730"/>
      <c r="AO21" s="730"/>
      <c r="AP21" s="730"/>
      <c r="AQ21" s="730"/>
      <c r="AR21" s="730"/>
      <c r="AS21" s="730"/>
      <c r="AT21" s="730"/>
      <c r="AU21" s="751"/>
      <c r="AV21" s="751"/>
      <c r="AW21" s="751"/>
      <c r="AX21" s="751"/>
      <c r="AY21" s="752"/>
      <c r="AZ21" s="91"/>
      <c r="BA21" s="91"/>
      <c r="BB21" s="91"/>
      <c r="BC21" s="91"/>
      <c r="BD21" s="91"/>
      <c r="BE21" s="92"/>
      <c r="BF21" s="92"/>
      <c r="BG21" s="92"/>
      <c r="BH21" s="92"/>
      <c r="BI21" s="92"/>
      <c r="BJ21" s="92"/>
      <c r="BK21" s="92"/>
      <c r="BL21" s="92"/>
      <c r="BM21" s="92"/>
      <c r="BN21" s="92"/>
      <c r="BO21" s="92"/>
      <c r="BP21" s="92"/>
      <c r="BQ21" s="97">
        <v>15</v>
      </c>
      <c r="BR21" s="98"/>
      <c r="BS21" s="753"/>
      <c r="BT21" s="754"/>
      <c r="BU21" s="754"/>
      <c r="BV21" s="754"/>
      <c r="BW21" s="754"/>
      <c r="BX21" s="754"/>
      <c r="BY21" s="754"/>
      <c r="BZ21" s="754"/>
      <c r="CA21" s="754"/>
      <c r="CB21" s="754"/>
      <c r="CC21" s="754"/>
      <c r="CD21" s="754"/>
      <c r="CE21" s="754"/>
      <c r="CF21" s="754"/>
      <c r="CG21" s="755"/>
      <c r="CH21" s="756"/>
      <c r="CI21" s="757"/>
      <c r="CJ21" s="757"/>
      <c r="CK21" s="757"/>
      <c r="CL21" s="758"/>
      <c r="CM21" s="756"/>
      <c r="CN21" s="757"/>
      <c r="CO21" s="757"/>
      <c r="CP21" s="757"/>
      <c r="CQ21" s="758"/>
      <c r="CR21" s="756"/>
      <c r="CS21" s="757"/>
      <c r="CT21" s="757"/>
      <c r="CU21" s="757"/>
      <c r="CV21" s="758"/>
      <c r="CW21" s="756"/>
      <c r="CX21" s="757"/>
      <c r="CY21" s="757"/>
      <c r="CZ21" s="757"/>
      <c r="DA21" s="758"/>
      <c r="DB21" s="756"/>
      <c r="DC21" s="757"/>
      <c r="DD21" s="757"/>
      <c r="DE21" s="757"/>
      <c r="DF21" s="758"/>
      <c r="DG21" s="756"/>
      <c r="DH21" s="757"/>
      <c r="DI21" s="757"/>
      <c r="DJ21" s="757"/>
      <c r="DK21" s="758"/>
      <c r="DL21" s="756"/>
      <c r="DM21" s="757"/>
      <c r="DN21" s="757"/>
      <c r="DO21" s="757"/>
      <c r="DP21" s="758"/>
      <c r="DQ21" s="756"/>
      <c r="DR21" s="757"/>
      <c r="DS21" s="757"/>
      <c r="DT21" s="757"/>
      <c r="DU21" s="758"/>
      <c r="DV21" s="753"/>
      <c r="DW21" s="754"/>
      <c r="DX21" s="754"/>
      <c r="DY21" s="754"/>
      <c r="DZ21" s="759"/>
      <c r="EA21" s="93"/>
    </row>
    <row r="22" spans="1:131" s="94" customFormat="1" ht="26.25" customHeight="1" x14ac:dyDescent="0.2">
      <c r="A22" s="97">
        <v>16</v>
      </c>
      <c r="B22" s="720"/>
      <c r="C22" s="721"/>
      <c r="D22" s="721"/>
      <c r="E22" s="721"/>
      <c r="F22" s="721"/>
      <c r="G22" s="721"/>
      <c r="H22" s="721"/>
      <c r="I22" s="721"/>
      <c r="J22" s="721"/>
      <c r="K22" s="721"/>
      <c r="L22" s="721"/>
      <c r="M22" s="721"/>
      <c r="N22" s="721"/>
      <c r="O22" s="721"/>
      <c r="P22" s="722"/>
      <c r="Q22" s="770"/>
      <c r="R22" s="771"/>
      <c r="S22" s="771"/>
      <c r="T22" s="771"/>
      <c r="U22" s="771"/>
      <c r="V22" s="771"/>
      <c r="W22" s="771"/>
      <c r="X22" s="771"/>
      <c r="Y22" s="771"/>
      <c r="Z22" s="771"/>
      <c r="AA22" s="771"/>
      <c r="AB22" s="771"/>
      <c r="AC22" s="771"/>
      <c r="AD22" s="771"/>
      <c r="AE22" s="772"/>
      <c r="AF22" s="726"/>
      <c r="AG22" s="727"/>
      <c r="AH22" s="727"/>
      <c r="AI22" s="727"/>
      <c r="AJ22" s="728"/>
      <c r="AK22" s="773"/>
      <c r="AL22" s="774"/>
      <c r="AM22" s="774"/>
      <c r="AN22" s="774"/>
      <c r="AO22" s="774"/>
      <c r="AP22" s="774"/>
      <c r="AQ22" s="774"/>
      <c r="AR22" s="774"/>
      <c r="AS22" s="774"/>
      <c r="AT22" s="774"/>
      <c r="AU22" s="775"/>
      <c r="AV22" s="775"/>
      <c r="AW22" s="775"/>
      <c r="AX22" s="775"/>
      <c r="AY22" s="776"/>
      <c r="AZ22" s="777" t="s">
        <v>327</v>
      </c>
      <c r="BA22" s="777"/>
      <c r="BB22" s="777"/>
      <c r="BC22" s="777"/>
      <c r="BD22" s="778"/>
      <c r="BE22" s="92"/>
      <c r="BF22" s="92"/>
      <c r="BG22" s="92"/>
      <c r="BH22" s="92"/>
      <c r="BI22" s="92"/>
      <c r="BJ22" s="92"/>
      <c r="BK22" s="92"/>
      <c r="BL22" s="92"/>
      <c r="BM22" s="92"/>
      <c r="BN22" s="92"/>
      <c r="BO22" s="92"/>
      <c r="BP22" s="92"/>
      <c r="BQ22" s="97">
        <v>16</v>
      </c>
      <c r="BR22" s="98"/>
      <c r="BS22" s="753"/>
      <c r="BT22" s="754"/>
      <c r="BU22" s="754"/>
      <c r="BV22" s="754"/>
      <c r="BW22" s="754"/>
      <c r="BX22" s="754"/>
      <c r="BY22" s="754"/>
      <c r="BZ22" s="754"/>
      <c r="CA22" s="754"/>
      <c r="CB22" s="754"/>
      <c r="CC22" s="754"/>
      <c r="CD22" s="754"/>
      <c r="CE22" s="754"/>
      <c r="CF22" s="754"/>
      <c r="CG22" s="755"/>
      <c r="CH22" s="756"/>
      <c r="CI22" s="757"/>
      <c r="CJ22" s="757"/>
      <c r="CK22" s="757"/>
      <c r="CL22" s="758"/>
      <c r="CM22" s="756"/>
      <c r="CN22" s="757"/>
      <c r="CO22" s="757"/>
      <c r="CP22" s="757"/>
      <c r="CQ22" s="758"/>
      <c r="CR22" s="756"/>
      <c r="CS22" s="757"/>
      <c r="CT22" s="757"/>
      <c r="CU22" s="757"/>
      <c r="CV22" s="758"/>
      <c r="CW22" s="756"/>
      <c r="CX22" s="757"/>
      <c r="CY22" s="757"/>
      <c r="CZ22" s="757"/>
      <c r="DA22" s="758"/>
      <c r="DB22" s="756"/>
      <c r="DC22" s="757"/>
      <c r="DD22" s="757"/>
      <c r="DE22" s="757"/>
      <c r="DF22" s="758"/>
      <c r="DG22" s="756"/>
      <c r="DH22" s="757"/>
      <c r="DI22" s="757"/>
      <c r="DJ22" s="757"/>
      <c r="DK22" s="758"/>
      <c r="DL22" s="756"/>
      <c r="DM22" s="757"/>
      <c r="DN22" s="757"/>
      <c r="DO22" s="757"/>
      <c r="DP22" s="758"/>
      <c r="DQ22" s="756"/>
      <c r="DR22" s="757"/>
      <c r="DS22" s="757"/>
      <c r="DT22" s="757"/>
      <c r="DU22" s="758"/>
      <c r="DV22" s="753"/>
      <c r="DW22" s="754"/>
      <c r="DX22" s="754"/>
      <c r="DY22" s="754"/>
      <c r="DZ22" s="759"/>
      <c r="EA22" s="93"/>
    </row>
    <row r="23" spans="1:131" s="94" customFormat="1" ht="26.25" customHeight="1" thickBot="1" x14ac:dyDescent="0.25">
      <c r="A23" s="99" t="s">
        <v>328</v>
      </c>
      <c r="B23" s="760" t="s">
        <v>329</v>
      </c>
      <c r="C23" s="761"/>
      <c r="D23" s="761"/>
      <c r="E23" s="761"/>
      <c r="F23" s="761"/>
      <c r="G23" s="761"/>
      <c r="H23" s="761"/>
      <c r="I23" s="761"/>
      <c r="J23" s="761"/>
      <c r="K23" s="761"/>
      <c r="L23" s="761"/>
      <c r="M23" s="761"/>
      <c r="N23" s="761"/>
      <c r="O23" s="761"/>
      <c r="P23" s="762"/>
      <c r="Q23" s="763">
        <v>31475</v>
      </c>
      <c r="R23" s="764"/>
      <c r="S23" s="764"/>
      <c r="T23" s="764"/>
      <c r="U23" s="764"/>
      <c r="V23" s="764">
        <v>29922</v>
      </c>
      <c r="W23" s="764"/>
      <c r="X23" s="764"/>
      <c r="Y23" s="764"/>
      <c r="Z23" s="764"/>
      <c r="AA23" s="764">
        <v>1553</v>
      </c>
      <c r="AB23" s="764"/>
      <c r="AC23" s="764"/>
      <c r="AD23" s="764"/>
      <c r="AE23" s="765"/>
      <c r="AF23" s="766">
        <v>1365</v>
      </c>
      <c r="AG23" s="764"/>
      <c r="AH23" s="764"/>
      <c r="AI23" s="764"/>
      <c r="AJ23" s="767"/>
      <c r="AK23" s="768"/>
      <c r="AL23" s="769"/>
      <c r="AM23" s="769"/>
      <c r="AN23" s="769"/>
      <c r="AO23" s="769"/>
      <c r="AP23" s="764">
        <v>23403</v>
      </c>
      <c r="AQ23" s="764"/>
      <c r="AR23" s="764"/>
      <c r="AS23" s="764"/>
      <c r="AT23" s="764"/>
      <c r="AU23" s="780"/>
      <c r="AV23" s="780"/>
      <c r="AW23" s="780"/>
      <c r="AX23" s="780"/>
      <c r="AY23" s="781"/>
      <c r="AZ23" s="782" t="s">
        <v>63</v>
      </c>
      <c r="BA23" s="783"/>
      <c r="BB23" s="783"/>
      <c r="BC23" s="783"/>
      <c r="BD23" s="784"/>
      <c r="BE23" s="92"/>
      <c r="BF23" s="92"/>
      <c r="BG23" s="92"/>
      <c r="BH23" s="92"/>
      <c r="BI23" s="92"/>
      <c r="BJ23" s="92"/>
      <c r="BK23" s="92"/>
      <c r="BL23" s="92"/>
      <c r="BM23" s="92"/>
      <c r="BN23" s="92"/>
      <c r="BO23" s="92"/>
      <c r="BP23" s="92"/>
      <c r="BQ23" s="97">
        <v>17</v>
      </c>
      <c r="BR23" s="98"/>
      <c r="BS23" s="753"/>
      <c r="BT23" s="754"/>
      <c r="BU23" s="754"/>
      <c r="BV23" s="754"/>
      <c r="BW23" s="754"/>
      <c r="BX23" s="754"/>
      <c r="BY23" s="754"/>
      <c r="BZ23" s="754"/>
      <c r="CA23" s="754"/>
      <c r="CB23" s="754"/>
      <c r="CC23" s="754"/>
      <c r="CD23" s="754"/>
      <c r="CE23" s="754"/>
      <c r="CF23" s="754"/>
      <c r="CG23" s="755"/>
      <c r="CH23" s="756"/>
      <c r="CI23" s="757"/>
      <c r="CJ23" s="757"/>
      <c r="CK23" s="757"/>
      <c r="CL23" s="758"/>
      <c r="CM23" s="756"/>
      <c r="CN23" s="757"/>
      <c r="CO23" s="757"/>
      <c r="CP23" s="757"/>
      <c r="CQ23" s="758"/>
      <c r="CR23" s="756"/>
      <c r="CS23" s="757"/>
      <c r="CT23" s="757"/>
      <c r="CU23" s="757"/>
      <c r="CV23" s="758"/>
      <c r="CW23" s="756"/>
      <c r="CX23" s="757"/>
      <c r="CY23" s="757"/>
      <c r="CZ23" s="757"/>
      <c r="DA23" s="758"/>
      <c r="DB23" s="756"/>
      <c r="DC23" s="757"/>
      <c r="DD23" s="757"/>
      <c r="DE23" s="757"/>
      <c r="DF23" s="758"/>
      <c r="DG23" s="756"/>
      <c r="DH23" s="757"/>
      <c r="DI23" s="757"/>
      <c r="DJ23" s="757"/>
      <c r="DK23" s="758"/>
      <c r="DL23" s="756"/>
      <c r="DM23" s="757"/>
      <c r="DN23" s="757"/>
      <c r="DO23" s="757"/>
      <c r="DP23" s="758"/>
      <c r="DQ23" s="756"/>
      <c r="DR23" s="757"/>
      <c r="DS23" s="757"/>
      <c r="DT23" s="757"/>
      <c r="DU23" s="758"/>
      <c r="DV23" s="753"/>
      <c r="DW23" s="754"/>
      <c r="DX23" s="754"/>
      <c r="DY23" s="754"/>
      <c r="DZ23" s="759"/>
      <c r="EA23" s="93"/>
    </row>
    <row r="24" spans="1:131" s="94" customFormat="1" ht="26.25" customHeight="1" x14ac:dyDescent="0.2">
      <c r="A24" s="779" t="s">
        <v>330</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91"/>
      <c r="BA24" s="91"/>
      <c r="BB24" s="91"/>
      <c r="BC24" s="91"/>
      <c r="BD24" s="91"/>
      <c r="BE24" s="92"/>
      <c r="BF24" s="92"/>
      <c r="BG24" s="92"/>
      <c r="BH24" s="92"/>
      <c r="BI24" s="92"/>
      <c r="BJ24" s="92"/>
      <c r="BK24" s="92"/>
      <c r="BL24" s="92"/>
      <c r="BM24" s="92"/>
      <c r="BN24" s="92"/>
      <c r="BO24" s="92"/>
      <c r="BP24" s="92"/>
      <c r="BQ24" s="97">
        <v>18</v>
      </c>
      <c r="BR24" s="98"/>
      <c r="BS24" s="753"/>
      <c r="BT24" s="754"/>
      <c r="BU24" s="754"/>
      <c r="BV24" s="754"/>
      <c r="BW24" s="754"/>
      <c r="BX24" s="754"/>
      <c r="BY24" s="754"/>
      <c r="BZ24" s="754"/>
      <c r="CA24" s="754"/>
      <c r="CB24" s="754"/>
      <c r="CC24" s="754"/>
      <c r="CD24" s="754"/>
      <c r="CE24" s="754"/>
      <c r="CF24" s="754"/>
      <c r="CG24" s="755"/>
      <c r="CH24" s="756"/>
      <c r="CI24" s="757"/>
      <c r="CJ24" s="757"/>
      <c r="CK24" s="757"/>
      <c r="CL24" s="758"/>
      <c r="CM24" s="756"/>
      <c r="CN24" s="757"/>
      <c r="CO24" s="757"/>
      <c r="CP24" s="757"/>
      <c r="CQ24" s="758"/>
      <c r="CR24" s="756"/>
      <c r="CS24" s="757"/>
      <c r="CT24" s="757"/>
      <c r="CU24" s="757"/>
      <c r="CV24" s="758"/>
      <c r="CW24" s="756"/>
      <c r="CX24" s="757"/>
      <c r="CY24" s="757"/>
      <c r="CZ24" s="757"/>
      <c r="DA24" s="758"/>
      <c r="DB24" s="756"/>
      <c r="DC24" s="757"/>
      <c r="DD24" s="757"/>
      <c r="DE24" s="757"/>
      <c r="DF24" s="758"/>
      <c r="DG24" s="756"/>
      <c r="DH24" s="757"/>
      <c r="DI24" s="757"/>
      <c r="DJ24" s="757"/>
      <c r="DK24" s="758"/>
      <c r="DL24" s="756"/>
      <c r="DM24" s="757"/>
      <c r="DN24" s="757"/>
      <c r="DO24" s="757"/>
      <c r="DP24" s="758"/>
      <c r="DQ24" s="756"/>
      <c r="DR24" s="757"/>
      <c r="DS24" s="757"/>
      <c r="DT24" s="757"/>
      <c r="DU24" s="758"/>
      <c r="DV24" s="753"/>
      <c r="DW24" s="754"/>
      <c r="DX24" s="754"/>
      <c r="DY24" s="754"/>
      <c r="DZ24" s="759"/>
      <c r="EA24" s="93"/>
    </row>
    <row r="25" spans="1:131" ht="26.25" customHeight="1" thickBot="1" x14ac:dyDescent="0.25">
      <c r="A25" s="710" t="s">
        <v>331</v>
      </c>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710"/>
      <c r="BB25" s="710"/>
      <c r="BC25" s="710"/>
      <c r="BD25" s="710"/>
      <c r="BE25" s="710"/>
      <c r="BF25" s="710"/>
      <c r="BG25" s="710"/>
      <c r="BH25" s="710"/>
      <c r="BI25" s="710"/>
      <c r="BJ25" s="91"/>
      <c r="BK25" s="91"/>
      <c r="BL25" s="91"/>
      <c r="BM25" s="91"/>
      <c r="BN25" s="91"/>
      <c r="BO25" s="100"/>
      <c r="BP25" s="100"/>
      <c r="BQ25" s="97">
        <v>19</v>
      </c>
      <c r="BR25" s="98"/>
      <c r="BS25" s="753"/>
      <c r="BT25" s="754"/>
      <c r="BU25" s="754"/>
      <c r="BV25" s="754"/>
      <c r="BW25" s="754"/>
      <c r="BX25" s="754"/>
      <c r="BY25" s="754"/>
      <c r="BZ25" s="754"/>
      <c r="CA25" s="754"/>
      <c r="CB25" s="754"/>
      <c r="CC25" s="754"/>
      <c r="CD25" s="754"/>
      <c r="CE25" s="754"/>
      <c r="CF25" s="754"/>
      <c r="CG25" s="755"/>
      <c r="CH25" s="756"/>
      <c r="CI25" s="757"/>
      <c r="CJ25" s="757"/>
      <c r="CK25" s="757"/>
      <c r="CL25" s="758"/>
      <c r="CM25" s="756"/>
      <c r="CN25" s="757"/>
      <c r="CO25" s="757"/>
      <c r="CP25" s="757"/>
      <c r="CQ25" s="758"/>
      <c r="CR25" s="756"/>
      <c r="CS25" s="757"/>
      <c r="CT25" s="757"/>
      <c r="CU25" s="757"/>
      <c r="CV25" s="758"/>
      <c r="CW25" s="756"/>
      <c r="CX25" s="757"/>
      <c r="CY25" s="757"/>
      <c r="CZ25" s="757"/>
      <c r="DA25" s="758"/>
      <c r="DB25" s="756"/>
      <c r="DC25" s="757"/>
      <c r="DD25" s="757"/>
      <c r="DE25" s="757"/>
      <c r="DF25" s="758"/>
      <c r="DG25" s="756"/>
      <c r="DH25" s="757"/>
      <c r="DI25" s="757"/>
      <c r="DJ25" s="757"/>
      <c r="DK25" s="758"/>
      <c r="DL25" s="756"/>
      <c r="DM25" s="757"/>
      <c r="DN25" s="757"/>
      <c r="DO25" s="757"/>
      <c r="DP25" s="758"/>
      <c r="DQ25" s="756"/>
      <c r="DR25" s="757"/>
      <c r="DS25" s="757"/>
      <c r="DT25" s="757"/>
      <c r="DU25" s="758"/>
      <c r="DV25" s="753"/>
      <c r="DW25" s="754"/>
      <c r="DX25" s="754"/>
      <c r="DY25" s="754"/>
      <c r="DZ25" s="759"/>
      <c r="EA25" s="89"/>
    </row>
    <row r="26" spans="1:131" ht="26.25" customHeight="1" x14ac:dyDescent="0.2">
      <c r="A26" s="700" t="s">
        <v>303</v>
      </c>
      <c r="B26" s="701"/>
      <c r="C26" s="701"/>
      <c r="D26" s="701"/>
      <c r="E26" s="701"/>
      <c r="F26" s="701"/>
      <c r="G26" s="701"/>
      <c r="H26" s="701"/>
      <c r="I26" s="701"/>
      <c r="J26" s="701"/>
      <c r="K26" s="701"/>
      <c r="L26" s="701"/>
      <c r="M26" s="701"/>
      <c r="N26" s="701"/>
      <c r="O26" s="701"/>
      <c r="P26" s="702"/>
      <c r="Q26" s="696" t="s">
        <v>332</v>
      </c>
      <c r="R26" s="692"/>
      <c r="S26" s="692"/>
      <c r="T26" s="692"/>
      <c r="U26" s="693"/>
      <c r="V26" s="696" t="s">
        <v>333</v>
      </c>
      <c r="W26" s="692"/>
      <c r="X26" s="692"/>
      <c r="Y26" s="692"/>
      <c r="Z26" s="693"/>
      <c r="AA26" s="696" t="s">
        <v>334</v>
      </c>
      <c r="AB26" s="692"/>
      <c r="AC26" s="692"/>
      <c r="AD26" s="692"/>
      <c r="AE26" s="692"/>
      <c r="AF26" s="785" t="s">
        <v>335</v>
      </c>
      <c r="AG26" s="786"/>
      <c r="AH26" s="786"/>
      <c r="AI26" s="786"/>
      <c r="AJ26" s="787"/>
      <c r="AK26" s="692" t="s">
        <v>336</v>
      </c>
      <c r="AL26" s="692"/>
      <c r="AM26" s="692"/>
      <c r="AN26" s="692"/>
      <c r="AO26" s="693"/>
      <c r="AP26" s="696" t="s">
        <v>337</v>
      </c>
      <c r="AQ26" s="692"/>
      <c r="AR26" s="692"/>
      <c r="AS26" s="692"/>
      <c r="AT26" s="693"/>
      <c r="AU26" s="696" t="s">
        <v>338</v>
      </c>
      <c r="AV26" s="692"/>
      <c r="AW26" s="692"/>
      <c r="AX26" s="692"/>
      <c r="AY26" s="693"/>
      <c r="AZ26" s="696" t="s">
        <v>339</v>
      </c>
      <c r="BA26" s="692"/>
      <c r="BB26" s="692"/>
      <c r="BC26" s="692"/>
      <c r="BD26" s="693"/>
      <c r="BE26" s="696" t="s">
        <v>310</v>
      </c>
      <c r="BF26" s="692"/>
      <c r="BG26" s="692"/>
      <c r="BH26" s="692"/>
      <c r="BI26" s="698"/>
      <c r="BJ26" s="91"/>
      <c r="BK26" s="91"/>
      <c r="BL26" s="91"/>
      <c r="BM26" s="91"/>
      <c r="BN26" s="91"/>
      <c r="BO26" s="100"/>
      <c r="BP26" s="100"/>
      <c r="BQ26" s="97">
        <v>20</v>
      </c>
      <c r="BR26" s="98"/>
      <c r="BS26" s="753"/>
      <c r="BT26" s="754"/>
      <c r="BU26" s="754"/>
      <c r="BV26" s="754"/>
      <c r="BW26" s="754"/>
      <c r="BX26" s="754"/>
      <c r="BY26" s="754"/>
      <c r="BZ26" s="754"/>
      <c r="CA26" s="754"/>
      <c r="CB26" s="754"/>
      <c r="CC26" s="754"/>
      <c r="CD26" s="754"/>
      <c r="CE26" s="754"/>
      <c r="CF26" s="754"/>
      <c r="CG26" s="755"/>
      <c r="CH26" s="756"/>
      <c r="CI26" s="757"/>
      <c r="CJ26" s="757"/>
      <c r="CK26" s="757"/>
      <c r="CL26" s="758"/>
      <c r="CM26" s="756"/>
      <c r="CN26" s="757"/>
      <c r="CO26" s="757"/>
      <c r="CP26" s="757"/>
      <c r="CQ26" s="758"/>
      <c r="CR26" s="756"/>
      <c r="CS26" s="757"/>
      <c r="CT26" s="757"/>
      <c r="CU26" s="757"/>
      <c r="CV26" s="758"/>
      <c r="CW26" s="756"/>
      <c r="CX26" s="757"/>
      <c r="CY26" s="757"/>
      <c r="CZ26" s="757"/>
      <c r="DA26" s="758"/>
      <c r="DB26" s="756"/>
      <c r="DC26" s="757"/>
      <c r="DD26" s="757"/>
      <c r="DE26" s="757"/>
      <c r="DF26" s="758"/>
      <c r="DG26" s="756"/>
      <c r="DH26" s="757"/>
      <c r="DI26" s="757"/>
      <c r="DJ26" s="757"/>
      <c r="DK26" s="758"/>
      <c r="DL26" s="756"/>
      <c r="DM26" s="757"/>
      <c r="DN26" s="757"/>
      <c r="DO26" s="757"/>
      <c r="DP26" s="758"/>
      <c r="DQ26" s="756"/>
      <c r="DR26" s="757"/>
      <c r="DS26" s="757"/>
      <c r="DT26" s="757"/>
      <c r="DU26" s="758"/>
      <c r="DV26" s="753"/>
      <c r="DW26" s="754"/>
      <c r="DX26" s="754"/>
      <c r="DY26" s="754"/>
      <c r="DZ26" s="759"/>
      <c r="EA26" s="89"/>
    </row>
    <row r="27" spans="1:131" ht="26.25" customHeight="1" thickBot="1" x14ac:dyDescent="0.25">
      <c r="A27" s="703"/>
      <c r="B27" s="704"/>
      <c r="C27" s="704"/>
      <c r="D27" s="704"/>
      <c r="E27" s="704"/>
      <c r="F27" s="704"/>
      <c r="G27" s="704"/>
      <c r="H27" s="704"/>
      <c r="I27" s="704"/>
      <c r="J27" s="704"/>
      <c r="K27" s="704"/>
      <c r="L27" s="704"/>
      <c r="M27" s="704"/>
      <c r="N27" s="704"/>
      <c r="O27" s="704"/>
      <c r="P27" s="705"/>
      <c r="Q27" s="697"/>
      <c r="R27" s="694"/>
      <c r="S27" s="694"/>
      <c r="T27" s="694"/>
      <c r="U27" s="695"/>
      <c r="V27" s="697"/>
      <c r="W27" s="694"/>
      <c r="X27" s="694"/>
      <c r="Y27" s="694"/>
      <c r="Z27" s="695"/>
      <c r="AA27" s="697"/>
      <c r="AB27" s="694"/>
      <c r="AC27" s="694"/>
      <c r="AD27" s="694"/>
      <c r="AE27" s="694"/>
      <c r="AF27" s="788"/>
      <c r="AG27" s="789"/>
      <c r="AH27" s="789"/>
      <c r="AI27" s="789"/>
      <c r="AJ27" s="790"/>
      <c r="AK27" s="694"/>
      <c r="AL27" s="694"/>
      <c r="AM27" s="694"/>
      <c r="AN27" s="694"/>
      <c r="AO27" s="695"/>
      <c r="AP27" s="697"/>
      <c r="AQ27" s="694"/>
      <c r="AR27" s="694"/>
      <c r="AS27" s="694"/>
      <c r="AT27" s="695"/>
      <c r="AU27" s="697"/>
      <c r="AV27" s="694"/>
      <c r="AW27" s="694"/>
      <c r="AX27" s="694"/>
      <c r="AY27" s="695"/>
      <c r="AZ27" s="697"/>
      <c r="BA27" s="694"/>
      <c r="BB27" s="694"/>
      <c r="BC27" s="694"/>
      <c r="BD27" s="695"/>
      <c r="BE27" s="697"/>
      <c r="BF27" s="694"/>
      <c r="BG27" s="694"/>
      <c r="BH27" s="694"/>
      <c r="BI27" s="699"/>
      <c r="BJ27" s="91"/>
      <c r="BK27" s="91"/>
      <c r="BL27" s="91"/>
      <c r="BM27" s="91"/>
      <c r="BN27" s="91"/>
      <c r="BO27" s="100"/>
      <c r="BP27" s="100"/>
      <c r="BQ27" s="97">
        <v>21</v>
      </c>
      <c r="BR27" s="98"/>
      <c r="BS27" s="753"/>
      <c r="BT27" s="754"/>
      <c r="BU27" s="754"/>
      <c r="BV27" s="754"/>
      <c r="BW27" s="754"/>
      <c r="BX27" s="754"/>
      <c r="BY27" s="754"/>
      <c r="BZ27" s="754"/>
      <c r="CA27" s="754"/>
      <c r="CB27" s="754"/>
      <c r="CC27" s="754"/>
      <c r="CD27" s="754"/>
      <c r="CE27" s="754"/>
      <c r="CF27" s="754"/>
      <c r="CG27" s="755"/>
      <c r="CH27" s="756"/>
      <c r="CI27" s="757"/>
      <c r="CJ27" s="757"/>
      <c r="CK27" s="757"/>
      <c r="CL27" s="758"/>
      <c r="CM27" s="756"/>
      <c r="CN27" s="757"/>
      <c r="CO27" s="757"/>
      <c r="CP27" s="757"/>
      <c r="CQ27" s="758"/>
      <c r="CR27" s="756"/>
      <c r="CS27" s="757"/>
      <c r="CT27" s="757"/>
      <c r="CU27" s="757"/>
      <c r="CV27" s="758"/>
      <c r="CW27" s="756"/>
      <c r="CX27" s="757"/>
      <c r="CY27" s="757"/>
      <c r="CZ27" s="757"/>
      <c r="DA27" s="758"/>
      <c r="DB27" s="756"/>
      <c r="DC27" s="757"/>
      <c r="DD27" s="757"/>
      <c r="DE27" s="757"/>
      <c r="DF27" s="758"/>
      <c r="DG27" s="756"/>
      <c r="DH27" s="757"/>
      <c r="DI27" s="757"/>
      <c r="DJ27" s="757"/>
      <c r="DK27" s="758"/>
      <c r="DL27" s="756"/>
      <c r="DM27" s="757"/>
      <c r="DN27" s="757"/>
      <c r="DO27" s="757"/>
      <c r="DP27" s="758"/>
      <c r="DQ27" s="756"/>
      <c r="DR27" s="757"/>
      <c r="DS27" s="757"/>
      <c r="DT27" s="757"/>
      <c r="DU27" s="758"/>
      <c r="DV27" s="753"/>
      <c r="DW27" s="754"/>
      <c r="DX27" s="754"/>
      <c r="DY27" s="754"/>
      <c r="DZ27" s="759"/>
      <c r="EA27" s="89"/>
    </row>
    <row r="28" spans="1:131" ht="26.25" customHeight="1" thickTop="1" x14ac:dyDescent="0.2">
      <c r="A28" s="101">
        <v>1</v>
      </c>
      <c r="B28" s="731" t="s">
        <v>340</v>
      </c>
      <c r="C28" s="732"/>
      <c r="D28" s="732"/>
      <c r="E28" s="732"/>
      <c r="F28" s="732"/>
      <c r="G28" s="732"/>
      <c r="H28" s="732"/>
      <c r="I28" s="732"/>
      <c r="J28" s="732"/>
      <c r="K28" s="732"/>
      <c r="L28" s="732"/>
      <c r="M28" s="732"/>
      <c r="N28" s="732"/>
      <c r="O28" s="732"/>
      <c r="P28" s="733"/>
      <c r="Q28" s="793">
        <v>7260</v>
      </c>
      <c r="R28" s="794"/>
      <c r="S28" s="794"/>
      <c r="T28" s="794"/>
      <c r="U28" s="794"/>
      <c r="V28" s="794">
        <v>7206</v>
      </c>
      <c r="W28" s="794"/>
      <c r="X28" s="794"/>
      <c r="Y28" s="794"/>
      <c r="Z28" s="794"/>
      <c r="AA28" s="794">
        <v>54</v>
      </c>
      <c r="AB28" s="794"/>
      <c r="AC28" s="794"/>
      <c r="AD28" s="794"/>
      <c r="AE28" s="795"/>
      <c r="AF28" s="796">
        <v>54</v>
      </c>
      <c r="AG28" s="794"/>
      <c r="AH28" s="794"/>
      <c r="AI28" s="794"/>
      <c r="AJ28" s="797"/>
      <c r="AK28" s="798">
        <v>497</v>
      </c>
      <c r="AL28" s="799"/>
      <c r="AM28" s="799"/>
      <c r="AN28" s="799"/>
      <c r="AO28" s="799"/>
      <c r="AP28" s="799" t="s">
        <v>323</v>
      </c>
      <c r="AQ28" s="799"/>
      <c r="AR28" s="799"/>
      <c r="AS28" s="799"/>
      <c r="AT28" s="799"/>
      <c r="AU28" s="799" t="s">
        <v>323</v>
      </c>
      <c r="AV28" s="799"/>
      <c r="AW28" s="799"/>
      <c r="AX28" s="799"/>
      <c r="AY28" s="799"/>
      <c r="AZ28" s="800" t="s">
        <v>323</v>
      </c>
      <c r="BA28" s="800"/>
      <c r="BB28" s="800"/>
      <c r="BC28" s="800"/>
      <c r="BD28" s="800"/>
      <c r="BE28" s="791"/>
      <c r="BF28" s="791"/>
      <c r="BG28" s="791"/>
      <c r="BH28" s="791"/>
      <c r="BI28" s="792"/>
      <c r="BJ28" s="91"/>
      <c r="BK28" s="91"/>
      <c r="BL28" s="91"/>
      <c r="BM28" s="91"/>
      <c r="BN28" s="91"/>
      <c r="BO28" s="100"/>
      <c r="BP28" s="100"/>
      <c r="BQ28" s="97">
        <v>22</v>
      </c>
      <c r="BR28" s="98"/>
      <c r="BS28" s="753"/>
      <c r="BT28" s="754"/>
      <c r="BU28" s="754"/>
      <c r="BV28" s="754"/>
      <c r="BW28" s="754"/>
      <c r="BX28" s="754"/>
      <c r="BY28" s="754"/>
      <c r="BZ28" s="754"/>
      <c r="CA28" s="754"/>
      <c r="CB28" s="754"/>
      <c r="CC28" s="754"/>
      <c r="CD28" s="754"/>
      <c r="CE28" s="754"/>
      <c r="CF28" s="754"/>
      <c r="CG28" s="755"/>
      <c r="CH28" s="756"/>
      <c r="CI28" s="757"/>
      <c r="CJ28" s="757"/>
      <c r="CK28" s="757"/>
      <c r="CL28" s="758"/>
      <c r="CM28" s="756"/>
      <c r="CN28" s="757"/>
      <c r="CO28" s="757"/>
      <c r="CP28" s="757"/>
      <c r="CQ28" s="758"/>
      <c r="CR28" s="756"/>
      <c r="CS28" s="757"/>
      <c r="CT28" s="757"/>
      <c r="CU28" s="757"/>
      <c r="CV28" s="758"/>
      <c r="CW28" s="756"/>
      <c r="CX28" s="757"/>
      <c r="CY28" s="757"/>
      <c r="CZ28" s="757"/>
      <c r="DA28" s="758"/>
      <c r="DB28" s="756"/>
      <c r="DC28" s="757"/>
      <c r="DD28" s="757"/>
      <c r="DE28" s="757"/>
      <c r="DF28" s="758"/>
      <c r="DG28" s="756"/>
      <c r="DH28" s="757"/>
      <c r="DI28" s="757"/>
      <c r="DJ28" s="757"/>
      <c r="DK28" s="758"/>
      <c r="DL28" s="756"/>
      <c r="DM28" s="757"/>
      <c r="DN28" s="757"/>
      <c r="DO28" s="757"/>
      <c r="DP28" s="758"/>
      <c r="DQ28" s="756"/>
      <c r="DR28" s="757"/>
      <c r="DS28" s="757"/>
      <c r="DT28" s="757"/>
      <c r="DU28" s="758"/>
      <c r="DV28" s="753"/>
      <c r="DW28" s="754"/>
      <c r="DX28" s="754"/>
      <c r="DY28" s="754"/>
      <c r="DZ28" s="759"/>
      <c r="EA28" s="89"/>
    </row>
    <row r="29" spans="1:131" ht="26.25" customHeight="1" x14ac:dyDescent="0.2">
      <c r="A29" s="101">
        <v>2</v>
      </c>
      <c r="B29" s="720" t="s">
        <v>341</v>
      </c>
      <c r="C29" s="721"/>
      <c r="D29" s="721"/>
      <c r="E29" s="721"/>
      <c r="F29" s="721"/>
      <c r="G29" s="721"/>
      <c r="H29" s="721"/>
      <c r="I29" s="721"/>
      <c r="J29" s="721"/>
      <c r="K29" s="721"/>
      <c r="L29" s="721"/>
      <c r="M29" s="721"/>
      <c r="N29" s="721"/>
      <c r="O29" s="721"/>
      <c r="P29" s="722"/>
      <c r="Q29" s="723">
        <v>814</v>
      </c>
      <c r="R29" s="724"/>
      <c r="S29" s="724"/>
      <c r="T29" s="724"/>
      <c r="U29" s="724"/>
      <c r="V29" s="724">
        <v>798</v>
      </c>
      <c r="W29" s="724"/>
      <c r="X29" s="724"/>
      <c r="Y29" s="724"/>
      <c r="Z29" s="724"/>
      <c r="AA29" s="724">
        <v>16</v>
      </c>
      <c r="AB29" s="724"/>
      <c r="AC29" s="724"/>
      <c r="AD29" s="724"/>
      <c r="AE29" s="725"/>
      <c r="AF29" s="726">
        <v>16</v>
      </c>
      <c r="AG29" s="727"/>
      <c r="AH29" s="727"/>
      <c r="AI29" s="727"/>
      <c r="AJ29" s="728"/>
      <c r="AK29" s="805">
        <v>185</v>
      </c>
      <c r="AL29" s="801"/>
      <c r="AM29" s="801"/>
      <c r="AN29" s="801"/>
      <c r="AO29" s="801"/>
      <c r="AP29" s="801" t="s">
        <v>323</v>
      </c>
      <c r="AQ29" s="801"/>
      <c r="AR29" s="801"/>
      <c r="AS29" s="801"/>
      <c r="AT29" s="801"/>
      <c r="AU29" s="801" t="s">
        <v>323</v>
      </c>
      <c r="AV29" s="801"/>
      <c r="AW29" s="801"/>
      <c r="AX29" s="801"/>
      <c r="AY29" s="801"/>
      <c r="AZ29" s="802" t="s">
        <v>323</v>
      </c>
      <c r="BA29" s="802"/>
      <c r="BB29" s="802"/>
      <c r="BC29" s="802"/>
      <c r="BD29" s="802"/>
      <c r="BE29" s="803"/>
      <c r="BF29" s="803"/>
      <c r="BG29" s="803"/>
      <c r="BH29" s="803"/>
      <c r="BI29" s="804"/>
      <c r="BJ29" s="91"/>
      <c r="BK29" s="91"/>
      <c r="BL29" s="91"/>
      <c r="BM29" s="91"/>
      <c r="BN29" s="91"/>
      <c r="BO29" s="100"/>
      <c r="BP29" s="100"/>
      <c r="BQ29" s="97">
        <v>23</v>
      </c>
      <c r="BR29" s="98"/>
      <c r="BS29" s="753"/>
      <c r="BT29" s="754"/>
      <c r="BU29" s="754"/>
      <c r="BV29" s="754"/>
      <c r="BW29" s="754"/>
      <c r="BX29" s="754"/>
      <c r="BY29" s="754"/>
      <c r="BZ29" s="754"/>
      <c r="CA29" s="754"/>
      <c r="CB29" s="754"/>
      <c r="CC29" s="754"/>
      <c r="CD29" s="754"/>
      <c r="CE29" s="754"/>
      <c r="CF29" s="754"/>
      <c r="CG29" s="755"/>
      <c r="CH29" s="756"/>
      <c r="CI29" s="757"/>
      <c r="CJ29" s="757"/>
      <c r="CK29" s="757"/>
      <c r="CL29" s="758"/>
      <c r="CM29" s="756"/>
      <c r="CN29" s="757"/>
      <c r="CO29" s="757"/>
      <c r="CP29" s="757"/>
      <c r="CQ29" s="758"/>
      <c r="CR29" s="756"/>
      <c r="CS29" s="757"/>
      <c r="CT29" s="757"/>
      <c r="CU29" s="757"/>
      <c r="CV29" s="758"/>
      <c r="CW29" s="756"/>
      <c r="CX29" s="757"/>
      <c r="CY29" s="757"/>
      <c r="CZ29" s="757"/>
      <c r="DA29" s="758"/>
      <c r="DB29" s="756"/>
      <c r="DC29" s="757"/>
      <c r="DD29" s="757"/>
      <c r="DE29" s="757"/>
      <c r="DF29" s="758"/>
      <c r="DG29" s="756"/>
      <c r="DH29" s="757"/>
      <c r="DI29" s="757"/>
      <c r="DJ29" s="757"/>
      <c r="DK29" s="758"/>
      <c r="DL29" s="756"/>
      <c r="DM29" s="757"/>
      <c r="DN29" s="757"/>
      <c r="DO29" s="757"/>
      <c r="DP29" s="758"/>
      <c r="DQ29" s="756"/>
      <c r="DR29" s="757"/>
      <c r="DS29" s="757"/>
      <c r="DT29" s="757"/>
      <c r="DU29" s="758"/>
      <c r="DV29" s="753"/>
      <c r="DW29" s="754"/>
      <c r="DX29" s="754"/>
      <c r="DY29" s="754"/>
      <c r="DZ29" s="759"/>
      <c r="EA29" s="89"/>
    </row>
    <row r="30" spans="1:131" ht="26.25" customHeight="1" x14ac:dyDescent="0.2">
      <c r="A30" s="101">
        <v>3</v>
      </c>
      <c r="B30" s="720" t="s">
        <v>342</v>
      </c>
      <c r="C30" s="721"/>
      <c r="D30" s="721"/>
      <c r="E30" s="721"/>
      <c r="F30" s="721"/>
      <c r="G30" s="721"/>
      <c r="H30" s="721"/>
      <c r="I30" s="721"/>
      <c r="J30" s="721"/>
      <c r="K30" s="721"/>
      <c r="L30" s="721"/>
      <c r="M30" s="721"/>
      <c r="N30" s="721"/>
      <c r="O30" s="721"/>
      <c r="P30" s="722"/>
      <c r="Q30" s="723">
        <v>6324</v>
      </c>
      <c r="R30" s="724"/>
      <c r="S30" s="724"/>
      <c r="T30" s="724"/>
      <c r="U30" s="724"/>
      <c r="V30" s="724">
        <v>6163</v>
      </c>
      <c r="W30" s="724"/>
      <c r="X30" s="724"/>
      <c r="Y30" s="724"/>
      <c r="Z30" s="724"/>
      <c r="AA30" s="724">
        <v>161</v>
      </c>
      <c r="AB30" s="724"/>
      <c r="AC30" s="724"/>
      <c r="AD30" s="724"/>
      <c r="AE30" s="725"/>
      <c r="AF30" s="726">
        <v>161</v>
      </c>
      <c r="AG30" s="727"/>
      <c r="AH30" s="727"/>
      <c r="AI30" s="727"/>
      <c r="AJ30" s="728"/>
      <c r="AK30" s="805">
        <v>1015</v>
      </c>
      <c r="AL30" s="801"/>
      <c r="AM30" s="801"/>
      <c r="AN30" s="801"/>
      <c r="AO30" s="801"/>
      <c r="AP30" s="801" t="s">
        <v>323</v>
      </c>
      <c r="AQ30" s="801"/>
      <c r="AR30" s="801"/>
      <c r="AS30" s="801"/>
      <c r="AT30" s="801"/>
      <c r="AU30" s="801" t="s">
        <v>323</v>
      </c>
      <c r="AV30" s="801"/>
      <c r="AW30" s="801"/>
      <c r="AX30" s="801"/>
      <c r="AY30" s="801"/>
      <c r="AZ30" s="802" t="s">
        <v>323</v>
      </c>
      <c r="BA30" s="802"/>
      <c r="BB30" s="802"/>
      <c r="BC30" s="802"/>
      <c r="BD30" s="802"/>
      <c r="BE30" s="803"/>
      <c r="BF30" s="803"/>
      <c r="BG30" s="803"/>
      <c r="BH30" s="803"/>
      <c r="BI30" s="804"/>
      <c r="BJ30" s="91"/>
      <c r="BK30" s="91"/>
      <c r="BL30" s="91"/>
      <c r="BM30" s="91"/>
      <c r="BN30" s="91"/>
      <c r="BO30" s="100"/>
      <c r="BP30" s="100"/>
      <c r="BQ30" s="97">
        <v>24</v>
      </c>
      <c r="BR30" s="98"/>
      <c r="BS30" s="753"/>
      <c r="BT30" s="754"/>
      <c r="BU30" s="754"/>
      <c r="BV30" s="754"/>
      <c r="BW30" s="754"/>
      <c r="BX30" s="754"/>
      <c r="BY30" s="754"/>
      <c r="BZ30" s="754"/>
      <c r="CA30" s="754"/>
      <c r="CB30" s="754"/>
      <c r="CC30" s="754"/>
      <c r="CD30" s="754"/>
      <c r="CE30" s="754"/>
      <c r="CF30" s="754"/>
      <c r="CG30" s="755"/>
      <c r="CH30" s="756"/>
      <c r="CI30" s="757"/>
      <c r="CJ30" s="757"/>
      <c r="CK30" s="757"/>
      <c r="CL30" s="758"/>
      <c r="CM30" s="756"/>
      <c r="CN30" s="757"/>
      <c r="CO30" s="757"/>
      <c r="CP30" s="757"/>
      <c r="CQ30" s="758"/>
      <c r="CR30" s="756"/>
      <c r="CS30" s="757"/>
      <c r="CT30" s="757"/>
      <c r="CU30" s="757"/>
      <c r="CV30" s="758"/>
      <c r="CW30" s="756"/>
      <c r="CX30" s="757"/>
      <c r="CY30" s="757"/>
      <c r="CZ30" s="757"/>
      <c r="DA30" s="758"/>
      <c r="DB30" s="756"/>
      <c r="DC30" s="757"/>
      <c r="DD30" s="757"/>
      <c r="DE30" s="757"/>
      <c r="DF30" s="758"/>
      <c r="DG30" s="756"/>
      <c r="DH30" s="757"/>
      <c r="DI30" s="757"/>
      <c r="DJ30" s="757"/>
      <c r="DK30" s="758"/>
      <c r="DL30" s="756"/>
      <c r="DM30" s="757"/>
      <c r="DN30" s="757"/>
      <c r="DO30" s="757"/>
      <c r="DP30" s="758"/>
      <c r="DQ30" s="756"/>
      <c r="DR30" s="757"/>
      <c r="DS30" s="757"/>
      <c r="DT30" s="757"/>
      <c r="DU30" s="758"/>
      <c r="DV30" s="753"/>
      <c r="DW30" s="754"/>
      <c r="DX30" s="754"/>
      <c r="DY30" s="754"/>
      <c r="DZ30" s="759"/>
      <c r="EA30" s="89"/>
    </row>
    <row r="31" spans="1:131" ht="26.25" customHeight="1" x14ac:dyDescent="0.2">
      <c r="A31" s="101">
        <v>4</v>
      </c>
      <c r="B31" s="720" t="s">
        <v>343</v>
      </c>
      <c r="C31" s="721"/>
      <c r="D31" s="721"/>
      <c r="E31" s="721"/>
      <c r="F31" s="721"/>
      <c r="G31" s="721"/>
      <c r="H31" s="721"/>
      <c r="I31" s="721"/>
      <c r="J31" s="721"/>
      <c r="K31" s="721"/>
      <c r="L31" s="721"/>
      <c r="M31" s="721"/>
      <c r="N31" s="721"/>
      <c r="O31" s="721"/>
      <c r="P31" s="722"/>
      <c r="Q31" s="723">
        <v>263</v>
      </c>
      <c r="R31" s="724"/>
      <c r="S31" s="724"/>
      <c r="T31" s="724"/>
      <c r="U31" s="724"/>
      <c r="V31" s="724">
        <v>261</v>
      </c>
      <c r="W31" s="724"/>
      <c r="X31" s="724"/>
      <c r="Y31" s="724"/>
      <c r="Z31" s="724"/>
      <c r="AA31" s="724">
        <v>3</v>
      </c>
      <c r="AB31" s="724"/>
      <c r="AC31" s="724"/>
      <c r="AD31" s="724"/>
      <c r="AE31" s="725"/>
      <c r="AF31" s="726">
        <v>3</v>
      </c>
      <c r="AG31" s="727"/>
      <c r="AH31" s="727"/>
      <c r="AI31" s="727"/>
      <c r="AJ31" s="728"/>
      <c r="AK31" s="805">
        <v>12</v>
      </c>
      <c r="AL31" s="801"/>
      <c r="AM31" s="801"/>
      <c r="AN31" s="801"/>
      <c r="AO31" s="801"/>
      <c r="AP31" s="801">
        <v>127</v>
      </c>
      <c r="AQ31" s="801"/>
      <c r="AR31" s="801"/>
      <c r="AS31" s="801"/>
      <c r="AT31" s="801"/>
      <c r="AU31" s="801">
        <v>4</v>
      </c>
      <c r="AV31" s="801"/>
      <c r="AW31" s="801"/>
      <c r="AX31" s="801"/>
      <c r="AY31" s="801"/>
      <c r="AZ31" s="802" t="s">
        <v>323</v>
      </c>
      <c r="BA31" s="802"/>
      <c r="BB31" s="802"/>
      <c r="BC31" s="802"/>
      <c r="BD31" s="802"/>
      <c r="BE31" s="803"/>
      <c r="BF31" s="803"/>
      <c r="BG31" s="803"/>
      <c r="BH31" s="803"/>
      <c r="BI31" s="804"/>
      <c r="BJ31" s="91"/>
      <c r="BK31" s="91"/>
      <c r="BL31" s="91"/>
      <c r="BM31" s="91"/>
      <c r="BN31" s="91"/>
      <c r="BO31" s="100"/>
      <c r="BP31" s="100"/>
      <c r="BQ31" s="97">
        <v>25</v>
      </c>
      <c r="BR31" s="98"/>
      <c r="BS31" s="753"/>
      <c r="BT31" s="754"/>
      <c r="BU31" s="754"/>
      <c r="BV31" s="754"/>
      <c r="BW31" s="754"/>
      <c r="BX31" s="754"/>
      <c r="BY31" s="754"/>
      <c r="BZ31" s="754"/>
      <c r="CA31" s="754"/>
      <c r="CB31" s="754"/>
      <c r="CC31" s="754"/>
      <c r="CD31" s="754"/>
      <c r="CE31" s="754"/>
      <c r="CF31" s="754"/>
      <c r="CG31" s="755"/>
      <c r="CH31" s="756"/>
      <c r="CI31" s="757"/>
      <c r="CJ31" s="757"/>
      <c r="CK31" s="757"/>
      <c r="CL31" s="758"/>
      <c r="CM31" s="756"/>
      <c r="CN31" s="757"/>
      <c r="CO31" s="757"/>
      <c r="CP31" s="757"/>
      <c r="CQ31" s="758"/>
      <c r="CR31" s="756"/>
      <c r="CS31" s="757"/>
      <c r="CT31" s="757"/>
      <c r="CU31" s="757"/>
      <c r="CV31" s="758"/>
      <c r="CW31" s="756"/>
      <c r="CX31" s="757"/>
      <c r="CY31" s="757"/>
      <c r="CZ31" s="757"/>
      <c r="DA31" s="758"/>
      <c r="DB31" s="756"/>
      <c r="DC31" s="757"/>
      <c r="DD31" s="757"/>
      <c r="DE31" s="757"/>
      <c r="DF31" s="758"/>
      <c r="DG31" s="756"/>
      <c r="DH31" s="757"/>
      <c r="DI31" s="757"/>
      <c r="DJ31" s="757"/>
      <c r="DK31" s="758"/>
      <c r="DL31" s="756"/>
      <c r="DM31" s="757"/>
      <c r="DN31" s="757"/>
      <c r="DO31" s="757"/>
      <c r="DP31" s="758"/>
      <c r="DQ31" s="756"/>
      <c r="DR31" s="757"/>
      <c r="DS31" s="757"/>
      <c r="DT31" s="757"/>
      <c r="DU31" s="758"/>
      <c r="DV31" s="753"/>
      <c r="DW31" s="754"/>
      <c r="DX31" s="754"/>
      <c r="DY31" s="754"/>
      <c r="DZ31" s="759"/>
      <c r="EA31" s="89"/>
    </row>
    <row r="32" spans="1:131" ht="26.25" customHeight="1" x14ac:dyDescent="0.2">
      <c r="A32" s="101">
        <v>5</v>
      </c>
      <c r="B32" s="720" t="s">
        <v>344</v>
      </c>
      <c r="C32" s="721"/>
      <c r="D32" s="721"/>
      <c r="E32" s="721"/>
      <c r="F32" s="721"/>
      <c r="G32" s="721"/>
      <c r="H32" s="721"/>
      <c r="I32" s="721"/>
      <c r="J32" s="721"/>
      <c r="K32" s="721"/>
      <c r="L32" s="721"/>
      <c r="M32" s="721"/>
      <c r="N32" s="721"/>
      <c r="O32" s="721"/>
      <c r="P32" s="722"/>
      <c r="Q32" s="723">
        <v>1394</v>
      </c>
      <c r="R32" s="724"/>
      <c r="S32" s="724"/>
      <c r="T32" s="724"/>
      <c r="U32" s="724"/>
      <c r="V32" s="724">
        <v>1168</v>
      </c>
      <c r="W32" s="724"/>
      <c r="X32" s="724"/>
      <c r="Y32" s="724"/>
      <c r="Z32" s="724"/>
      <c r="AA32" s="724">
        <v>226</v>
      </c>
      <c r="AB32" s="724"/>
      <c r="AC32" s="724"/>
      <c r="AD32" s="724"/>
      <c r="AE32" s="725"/>
      <c r="AF32" s="726">
        <v>1769</v>
      </c>
      <c r="AG32" s="727"/>
      <c r="AH32" s="727"/>
      <c r="AI32" s="727"/>
      <c r="AJ32" s="728"/>
      <c r="AK32" s="805">
        <v>25</v>
      </c>
      <c r="AL32" s="801"/>
      <c r="AM32" s="801"/>
      <c r="AN32" s="801"/>
      <c r="AO32" s="801"/>
      <c r="AP32" s="801">
        <v>4926</v>
      </c>
      <c r="AQ32" s="801"/>
      <c r="AR32" s="801"/>
      <c r="AS32" s="801"/>
      <c r="AT32" s="801"/>
      <c r="AU32" s="801">
        <v>39</v>
      </c>
      <c r="AV32" s="801"/>
      <c r="AW32" s="801"/>
      <c r="AX32" s="801"/>
      <c r="AY32" s="801"/>
      <c r="AZ32" s="802" t="s">
        <v>323</v>
      </c>
      <c r="BA32" s="802"/>
      <c r="BB32" s="802"/>
      <c r="BC32" s="802"/>
      <c r="BD32" s="802"/>
      <c r="BE32" s="803" t="s">
        <v>345</v>
      </c>
      <c r="BF32" s="803"/>
      <c r="BG32" s="803"/>
      <c r="BH32" s="803"/>
      <c r="BI32" s="804"/>
      <c r="BJ32" s="91"/>
      <c r="BK32" s="91"/>
      <c r="BL32" s="91"/>
      <c r="BM32" s="91"/>
      <c r="BN32" s="91"/>
      <c r="BO32" s="100"/>
      <c r="BP32" s="100"/>
      <c r="BQ32" s="97">
        <v>26</v>
      </c>
      <c r="BR32" s="98"/>
      <c r="BS32" s="753"/>
      <c r="BT32" s="754"/>
      <c r="BU32" s="754"/>
      <c r="BV32" s="754"/>
      <c r="BW32" s="754"/>
      <c r="BX32" s="754"/>
      <c r="BY32" s="754"/>
      <c r="BZ32" s="754"/>
      <c r="CA32" s="754"/>
      <c r="CB32" s="754"/>
      <c r="CC32" s="754"/>
      <c r="CD32" s="754"/>
      <c r="CE32" s="754"/>
      <c r="CF32" s="754"/>
      <c r="CG32" s="755"/>
      <c r="CH32" s="756"/>
      <c r="CI32" s="757"/>
      <c r="CJ32" s="757"/>
      <c r="CK32" s="757"/>
      <c r="CL32" s="758"/>
      <c r="CM32" s="756"/>
      <c r="CN32" s="757"/>
      <c r="CO32" s="757"/>
      <c r="CP32" s="757"/>
      <c r="CQ32" s="758"/>
      <c r="CR32" s="756"/>
      <c r="CS32" s="757"/>
      <c r="CT32" s="757"/>
      <c r="CU32" s="757"/>
      <c r="CV32" s="758"/>
      <c r="CW32" s="756"/>
      <c r="CX32" s="757"/>
      <c r="CY32" s="757"/>
      <c r="CZ32" s="757"/>
      <c r="DA32" s="758"/>
      <c r="DB32" s="756"/>
      <c r="DC32" s="757"/>
      <c r="DD32" s="757"/>
      <c r="DE32" s="757"/>
      <c r="DF32" s="758"/>
      <c r="DG32" s="756"/>
      <c r="DH32" s="757"/>
      <c r="DI32" s="757"/>
      <c r="DJ32" s="757"/>
      <c r="DK32" s="758"/>
      <c r="DL32" s="756"/>
      <c r="DM32" s="757"/>
      <c r="DN32" s="757"/>
      <c r="DO32" s="757"/>
      <c r="DP32" s="758"/>
      <c r="DQ32" s="756"/>
      <c r="DR32" s="757"/>
      <c r="DS32" s="757"/>
      <c r="DT32" s="757"/>
      <c r="DU32" s="758"/>
      <c r="DV32" s="753"/>
      <c r="DW32" s="754"/>
      <c r="DX32" s="754"/>
      <c r="DY32" s="754"/>
      <c r="DZ32" s="759"/>
      <c r="EA32" s="89"/>
    </row>
    <row r="33" spans="1:131" ht="26.25" customHeight="1" x14ac:dyDescent="0.2">
      <c r="A33" s="101">
        <v>6</v>
      </c>
      <c r="B33" s="720" t="s">
        <v>346</v>
      </c>
      <c r="C33" s="721"/>
      <c r="D33" s="721"/>
      <c r="E33" s="721"/>
      <c r="F33" s="721"/>
      <c r="G33" s="721"/>
      <c r="H33" s="721"/>
      <c r="I33" s="721"/>
      <c r="J33" s="721"/>
      <c r="K33" s="721"/>
      <c r="L33" s="721"/>
      <c r="M33" s="721"/>
      <c r="N33" s="721"/>
      <c r="O33" s="721"/>
      <c r="P33" s="722"/>
      <c r="Q33" s="723">
        <v>713</v>
      </c>
      <c r="R33" s="724"/>
      <c r="S33" s="724"/>
      <c r="T33" s="724"/>
      <c r="U33" s="724"/>
      <c r="V33" s="724">
        <v>592</v>
      </c>
      <c r="W33" s="724"/>
      <c r="X33" s="724"/>
      <c r="Y33" s="724"/>
      <c r="Z33" s="724"/>
      <c r="AA33" s="724">
        <v>121</v>
      </c>
      <c r="AB33" s="724"/>
      <c r="AC33" s="724"/>
      <c r="AD33" s="724"/>
      <c r="AE33" s="725"/>
      <c r="AF33" s="726">
        <v>131</v>
      </c>
      <c r="AG33" s="727"/>
      <c r="AH33" s="727"/>
      <c r="AI33" s="727"/>
      <c r="AJ33" s="728"/>
      <c r="AK33" s="805">
        <v>433</v>
      </c>
      <c r="AL33" s="801"/>
      <c r="AM33" s="801"/>
      <c r="AN33" s="801"/>
      <c r="AO33" s="801"/>
      <c r="AP33" s="801">
        <v>5050</v>
      </c>
      <c r="AQ33" s="801"/>
      <c r="AR33" s="801"/>
      <c r="AS33" s="801"/>
      <c r="AT33" s="801"/>
      <c r="AU33" s="801">
        <v>4156</v>
      </c>
      <c r="AV33" s="801"/>
      <c r="AW33" s="801"/>
      <c r="AX33" s="801"/>
      <c r="AY33" s="801"/>
      <c r="AZ33" s="802" t="s">
        <v>323</v>
      </c>
      <c r="BA33" s="802"/>
      <c r="BB33" s="802"/>
      <c r="BC33" s="802"/>
      <c r="BD33" s="802"/>
      <c r="BE33" s="803" t="s">
        <v>345</v>
      </c>
      <c r="BF33" s="803"/>
      <c r="BG33" s="803"/>
      <c r="BH33" s="803"/>
      <c r="BI33" s="804"/>
      <c r="BJ33" s="91"/>
      <c r="BK33" s="91"/>
      <c r="BL33" s="91"/>
      <c r="BM33" s="91"/>
      <c r="BN33" s="91"/>
      <c r="BO33" s="100"/>
      <c r="BP33" s="100"/>
      <c r="BQ33" s="97">
        <v>27</v>
      </c>
      <c r="BR33" s="98"/>
      <c r="BS33" s="753"/>
      <c r="BT33" s="754"/>
      <c r="BU33" s="754"/>
      <c r="BV33" s="754"/>
      <c r="BW33" s="754"/>
      <c r="BX33" s="754"/>
      <c r="BY33" s="754"/>
      <c r="BZ33" s="754"/>
      <c r="CA33" s="754"/>
      <c r="CB33" s="754"/>
      <c r="CC33" s="754"/>
      <c r="CD33" s="754"/>
      <c r="CE33" s="754"/>
      <c r="CF33" s="754"/>
      <c r="CG33" s="755"/>
      <c r="CH33" s="756"/>
      <c r="CI33" s="757"/>
      <c r="CJ33" s="757"/>
      <c r="CK33" s="757"/>
      <c r="CL33" s="758"/>
      <c r="CM33" s="756"/>
      <c r="CN33" s="757"/>
      <c r="CO33" s="757"/>
      <c r="CP33" s="757"/>
      <c r="CQ33" s="758"/>
      <c r="CR33" s="756"/>
      <c r="CS33" s="757"/>
      <c r="CT33" s="757"/>
      <c r="CU33" s="757"/>
      <c r="CV33" s="758"/>
      <c r="CW33" s="756"/>
      <c r="CX33" s="757"/>
      <c r="CY33" s="757"/>
      <c r="CZ33" s="757"/>
      <c r="DA33" s="758"/>
      <c r="DB33" s="756"/>
      <c r="DC33" s="757"/>
      <c r="DD33" s="757"/>
      <c r="DE33" s="757"/>
      <c r="DF33" s="758"/>
      <c r="DG33" s="756"/>
      <c r="DH33" s="757"/>
      <c r="DI33" s="757"/>
      <c r="DJ33" s="757"/>
      <c r="DK33" s="758"/>
      <c r="DL33" s="756"/>
      <c r="DM33" s="757"/>
      <c r="DN33" s="757"/>
      <c r="DO33" s="757"/>
      <c r="DP33" s="758"/>
      <c r="DQ33" s="756"/>
      <c r="DR33" s="757"/>
      <c r="DS33" s="757"/>
      <c r="DT33" s="757"/>
      <c r="DU33" s="758"/>
      <c r="DV33" s="753"/>
      <c r="DW33" s="754"/>
      <c r="DX33" s="754"/>
      <c r="DY33" s="754"/>
      <c r="DZ33" s="759"/>
      <c r="EA33" s="89"/>
    </row>
    <row r="34" spans="1:131" ht="26.25" customHeight="1" x14ac:dyDescent="0.2">
      <c r="A34" s="101">
        <v>7</v>
      </c>
      <c r="B34" s="720" t="s">
        <v>347</v>
      </c>
      <c r="C34" s="721"/>
      <c r="D34" s="721"/>
      <c r="E34" s="721"/>
      <c r="F34" s="721"/>
      <c r="G34" s="721"/>
      <c r="H34" s="721"/>
      <c r="I34" s="721"/>
      <c r="J34" s="721"/>
      <c r="K34" s="721"/>
      <c r="L34" s="721"/>
      <c r="M34" s="721"/>
      <c r="N34" s="721"/>
      <c r="O34" s="721"/>
      <c r="P34" s="722"/>
      <c r="Q34" s="723">
        <v>1278</v>
      </c>
      <c r="R34" s="724"/>
      <c r="S34" s="724"/>
      <c r="T34" s="724"/>
      <c r="U34" s="724"/>
      <c r="V34" s="724">
        <v>1276</v>
      </c>
      <c r="W34" s="724"/>
      <c r="X34" s="724"/>
      <c r="Y34" s="724"/>
      <c r="Z34" s="724"/>
      <c r="AA34" s="724">
        <v>2</v>
      </c>
      <c r="AB34" s="724"/>
      <c r="AC34" s="724"/>
      <c r="AD34" s="724"/>
      <c r="AE34" s="725"/>
      <c r="AF34" s="726">
        <v>460</v>
      </c>
      <c r="AG34" s="727"/>
      <c r="AH34" s="727"/>
      <c r="AI34" s="727"/>
      <c r="AJ34" s="728"/>
      <c r="AK34" s="805">
        <v>163</v>
      </c>
      <c r="AL34" s="801"/>
      <c r="AM34" s="801"/>
      <c r="AN34" s="801"/>
      <c r="AO34" s="801"/>
      <c r="AP34" s="801">
        <v>381</v>
      </c>
      <c r="AQ34" s="801"/>
      <c r="AR34" s="801"/>
      <c r="AS34" s="801"/>
      <c r="AT34" s="801"/>
      <c r="AU34" s="801">
        <v>248</v>
      </c>
      <c r="AV34" s="801"/>
      <c r="AW34" s="801"/>
      <c r="AX34" s="801"/>
      <c r="AY34" s="801"/>
      <c r="AZ34" s="802" t="s">
        <v>323</v>
      </c>
      <c r="BA34" s="802"/>
      <c r="BB34" s="802"/>
      <c r="BC34" s="802"/>
      <c r="BD34" s="802"/>
      <c r="BE34" s="803" t="s">
        <v>345</v>
      </c>
      <c r="BF34" s="803"/>
      <c r="BG34" s="803"/>
      <c r="BH34" s="803"/>
      <c r="BI34" s="804"/>
      <c r="BJ34" s="91"/>
      <c r="BK34" s="91"/>
      <c r="BL34" s="91"/>
      <c r="BM34" s="91"/>
      <c r="BN34" s="91"/>
      <c r="BO34" s="100"/>
      <c r="BP34" s="100"/>
      <c r="BQ34" s="97">
        <v>28</v>
      </c>
      <c r="BR34" s="98"/>
      <c r="BS34" s="753"/>
      <c r="BT34" s="754"/>
      <c r="BU34" s="754"/>
      <c r="BV34" s="754"/>
      <c r="BW34" s="754"/>
      <c r="BX34" s="754"/>
      <c r="BY34" s="754"/>
      <c r="BZ34" s="754"/>
      <c r="CA34" s="754"/>
      <c r="CB34" s="754"/>
      <c r="CC34" s="754"/>
      <c r="CD34" s="754"/>
      <c r="CE34" s="754"/>
      <c r="CF34" s="754"/>
      <c r="CG34" s="755"/>
      <c r="CH34" s="756"/>
      <c r="CI34" s="757"/>
      <c r="CJ34" s="757"/>
      <c r="CK34" s="757"/>
      <c r="CL34" s="758"/>
      <c r="CM34" s="756"/>
      <c r="CN34" s="757"/>
      <c r="CO34" s="757"/>
      <c r="CP34" s="757"/>
      <c r="CQ34" s="758"/>
      <c r="CR34" s="756"/>
      <c r="CS34" s="757"/>
      <c r="CT34" s="757"/>
      <c r="CU34" s="757"/>
      <c r="CV34" s="758"/>
      <c r="CW34" s="756"/>
      <c r="CX34" s="757"/>
      <c r="CY34" s="757"/>
      <c r="CZ34" s="757"/>
      <c r="DA34" s="758"/>
      <c r="DB34" s="756"/>
      <c r="DC34" s="757"/>
      <c r="DD34" s="757"/>
      <c r="DE34" s="757"/>
      <c r="DF34" s="758"/>
      <c r="DG34" s="756"/>
      <c r="DH34" s="757"/>
      <c r="DI34" s="757"/>
      <c r="DJ34" s="757"/>
      <c r="DK34" s="758"/>
      <c r="DL34" s="756"/>
      <c r="DM34" s="757"/>
      <c r="DN34" s="757"/>
      <c r="DO34" s="757"/>
      <c r="DP34" s="758"/>
      <c r="DQ34" s="756"/>
      <c r="DR34" s="757"/>
      <c r="DS34" s="757"/>
      <c r="DT34" s="757"/>
      <c r="DU34" s="758"/>
      <c r="DV34" s="753"/>
      <c r="DW34" s="754"/>
      <c r="DX34" s="754"/>
      <c r="DY34" s="754"/>
      <c r="DZ34" s="759"/>
      <c r="EA34" s="89"/>
    </row>
    <row r="35" spans="1:131" ht="26.25" customHeight="1" x14ac:dyDescent="0.2">
      <c r="A35" s="101">
        <v>8</v>
      </c>
      <c r="B35" s="720" t="s">
        <v>348</v>
      </c>
      <c r="C35" s="721"/>
      <c r="D35" s="721"/>
      <c r="E35" s="721"/>
      <c r="F35" s="721"/>
      <c r="G35" s="721"/>
      <c r="H35" s="721"/>
      <c r="I35" s="721"/>
      <c r="J35" s="721"/>
      <c r="K35" s="721"/>
      <c r="L35" s="721"/>
      <c r="M35" s="721"/>
      <c r="N35" s="721"/>
      <c r="O35" s="721"/>
      <c r="P35" s="722"/>
      <c r="Q35" s="723">
        <v>19</v>
      </c>
      <c r="R35" s="724"/>
      <c r="S35" s="724"/>
      <c r="T35" s="724"/>
      <c r="U35" s="724"/>
      <c r="V35" s="724">
        <v>17</v>
      </c>
      <c r="W35" s="724"/>
      <c r="X35" s="724"/>
      <c r="Y35" s="724"/>
      <c r="Z35" s="724"/>
      <c r="AA35" s="724">
        <v>2</v>
      </c>
      <c r="AB35" s="724"/>
      <c r="AC35" s="724"/>
      <c r="AD35" s="724"/>
      <c r="AE35" s="725"/>
      <c r="AF35" s="726">
        <v>2</v>
      </c>
      <c r="AG35" s="727"/>
      <c r="AH35" s="727"/>
      <c r="AI35" s="727"/>
      <c r="AJ35" s="728"/>
      <c r="AK35" s="805">
        <v>5</v>
      </c>
      <c r="AL35" s="801"/>
      <c r="AM35" s="801"/>
      <c r="AN35" s="801"/>
      <c r="AO35" s="801"/>
      <c r="AP35" s="801">
        <v>50</v>
      </c>
      <c r="AQ35" s="801"/>
      <c r="AR35" s="801"/>
      <c r="AS35" s="801"/>
      <c r="AT35" s="801"/>
      <c r="AU35" s="801">
        <v>18</v>
      </c>
      <c r="AV35" s="801"/>
      <c r="AW35" s="801"/>
      <c r="AX35" s="801"/>
      <c r="AY35" s="801"/>
      <c r="AZ35" s="802" t="s">
        <v>323</v>
      </c>
      <c r="BA35" s="802"/>
      <c r="BB35" s="802"/>
      <c r="BC35" s="802"/>
      <c r="BD35" s="802"/>
      <c r="BE35" s="803" t="s">
        <v>349</v>
      </c>
      <c r="BF35" s="803"/>
      <c r="BG35" s="803"/>
      <c r="BH35" s="803"/>
      <c r="BI35" s="804"/>
      <c r="BJ35" s="91"/>
      <c r="BK35" s="91"/>
      <c r="BL35" s="91"/>
      <c r="BM35" s="91"/>
      <c r="BN35" s="91"/>
      <c r="BO35" s="100"/>
      <c r="BP35" s="100"/>
      <c r="BQ35" s="97">
        <v>29</v>
      </c>
      <c r="BR35" s="98"/>
      <c r="BS35" s="753"/>
      <c r="BT35" s="754"/>
      <c r="BU35" s="754"/>
      <c r="BV35" s="754"/>
      <c r="BW35" s="754"/>
      <c r="BX35" s="754"/>
      <c r="BY35" s="754"/>
      <c r="BZ35" s="754"/>
      <c r="CA35" s="754"/>
      <c r="CB35" s="754"/>
      <c r="CC35" s="754"/>
      <c r="CD35" s="754"/>
      <c r="CE35" s="754"/>
      <c r="CF35" s="754"/>
      <c r="CG35" s="755"/>
      <c r="CH35" s="756"/>
      <c r="CI35" s="757"/>
      <c r="CJ35" s="757"/>
      <c r="CK35" s="757"/>
      <c r="CL35" s="758"/>
      <c r="CM35" s="756"/>
      <c r="CN35" s="757"/>
      <c r="CO35" s="757"/>
      <c r="CP35" s="757"/>
      <c r="CQ35" s="758"/>
      <c r="CR35" s="756"/>
      <c r="CS35" s="757"/>
      <c r="CT35" s="757"/>
      <c r="CU35" s="757"/>
      <c r="CV35" s="758"/>
      <c r="CW35" s="756"/>
      <c r="CX35" s="757"/>
      <c r="CY35" s="757"/>
      <c r="CZ35" s="757"/>
      <c r="DA35" s="758"/>
      <c r="DB35" s="756"/>
      <c r="DC35" s="757"/>
      <c r="DD35" s="757"/>
      <c r="DE35" s="757"/>
      <c r="DF35" s="758"/>
      <c r="DG35" s="756"/>
      <c r="DH35" s="757"/>
      <c r="DI35" s="757"/>
      <c r="DJ35" s="757"/>
      <c r="DK35" s="758"/>
      <c r="DL35" s="756"/>
      <c r="DM35" s="757"/>
      <c r="DN35" s="757"/>
      <c r="DO35" s="757"/>
      <c r="DP35" s="758"/>
      <c r="DQ35" s="756"/>
      <c r="DR35" s="757"/>
      <c r="DS35" s="757"/>
      <c r="DT35" s="757"/>
      <c r="DU35" s="758"/>
      <c r="DV35" s="753"/>
      <c r="DW35" s="754"/>
      <c r="DX35" s="754"/>
      <c r="DY35" s="754"/>
      <c r="DZ35" s="759"/>
      <c r="EA35" s="89"/>
    </row>
    <row r="36" spans="1:131" ht="26.25" customHeight="1" x14ac:dyDescent="0.2">
      <c r="A36" s="101">
        <v>9</v>
      </c>
      <c r="B36" s="720"/>
      <c r="C36" s="721"/>
      <c r="D36" s="721"/>
      <c r="E36" s="721"/>
      <c r="F36" s="721"/>
      <c r="G36" s="721"/>
      <c r="H36" s="721"/>
      <c r="I36" s="721"/>
      <c r="J36" s="721"/>
      <c r="K36" s="721"/>
      <c r="L36" s="721"/>
      <c r="M36" s="721"/>
      <c r="N36" s="721"/>
      <c r="O36" s="721"/>
      <c r="P36" s="722"/>
      <c r="Q36" s="723"/>
      <c r="R36" s="724"/>
      <c r="S36" s="724"/>
      <c r="T36" s="724"/>
      <c r="U36" s="724"/>
      <c r="V36" s="724"/>
      <c r="W36" s="724"/>
      <c r="X36" s="724"/>
      <c r="Y36" s="724"/>
      <c r="Z36" s="724"/>
      <c r="AA36" s="724"/>
      <c r="AB36" s="724"/>
      <c r="AC36" s="724"/>
      <c r="AD36" s="724"/>
      <c r="AE36" s="725"/>
      <c r="AF36" s="726"/>
      <c r="AG36" s="727"/>
      <c r="AH36" s="727"/>
      <c r="AI36" s="727"/>
      <c r="AJ36" s="728"/>
      <c r="AK36" s="805"/>
      <c r="AL36" s="801"/>
      <c r="AM36" s="801"/>
      <c r="AN36" s="801"/>
      <c r="AO36" s="801"/>
      <c r="AP36" s="801"/>
      <c r="AQ36" s="801"/>
      <c r="AR36" s="801"/>
      <c r="AS36" s="801"/>
      <c r="AT36" s="801"/>
      <c r="AU36" s="801"/>
      <c r="AV36" s="801"/>
      <c r="AW36" s="801"/>
      <c r="AX36" s="801"/>
      <c r="AY36" s="801"/>
      <c r="AZ36" s="802"/>
      <c r="BA36" s="802"/>
      <c r="BB36" s="802"/>
      <c r="BC36" s="802"/>
      <c r="BD36" s="802"/>
      <c r="BE36" s="803"/>
      <c r="BF36" s="803"/>
      <c r="BG36" s="803"/>
      <c r="BH36" s="803"/>
      <c r="BI36" s="804"/>
      <c r="BJ36" s="91"/>
      <c r="BK36" s="91"/>
      <c r="BL36" s="91"/>
      <c r="BM36" s="91"/>
      <c r="BN36" s="91"/>
      <c r="BO36" s="100"/>
      <c r="BP36" s="100"/>
      <c r="BQ36" s="97">
        <v>30</v>
      </c>
      <c r="BR36" s="98"/>
      <c r="BS36" s="753"/>
      <c r="BT36" s="754"/>
      <c r="BU36" s="754"/>
      <c r="BV36" s="754"/>
      <c r="BW36" s="754"/>
      <c r="BX36" s="754"/>
      <c r="BY36" s="754"/>
      <c r="BZ36" s="754"/>
      <c r="CA36" s="754"/>
      <c r="CB36" s="754"/>
      <c r="CC36" s="754"/>
      <c r="CD36" s="754"/>
      <c r="CE36" s="754"/>
      <c r="CF36" s="754"/>
      <c r="CG36" s="755"/>
      <c r="CH36" s="756"/>
      <c r="CI36" s="757"/>
      <c r="CJ36" s="757"/>
      <c r="CK36" s="757"/>
      <c r="CL36" s="758"/>
      <c r="CM36" s="756"/>
      <c r="CN36" s="757"/>
      <c r="CO36" s="757"/>
      <c r="CP36" s="757"/>
      <c r="CQ36" s="758"/>
      <c r="CR36" s="756"/>
      <c r="CS36" s="757"/>
      <c r="CT36" s="757"/>
      <c r="CU36" s="757"/>
      <c r="CV36" s="758"/>
      <c r="CW36" s="756"/>
      <c r="CX36" s="757"/>
      <c r="CY36" s="757"/>
      <c r="CZ36" s="757"/>
      <c r="DA36" s="758"/>
      <c r="DB36" s="756"/>
      <c r="DC36" s="757"/>
      <c r="DD36" s="757"/>
      <c r="DE36" s="757"/>
      <c r="DF36" s="758"/>
      <c r="DG36" s="756"/>
      <c r="DH36" s="757"/>
      <c r="DI36" s="757"/>
      <c r="DJ36" s="757"/>
      <c r="DK36" s="758"/>
      <c r="DL36" s="756"/>
      <c r="DM36" s="757"/>
      <c r="DN36" s="757"/>
      <c r="DO36" s="757"/>
      <c r="DP36" s="758"/>
      <c r="DQ36" s="756"/>
      <c r="DR36" s="757"/>
      <c r="DS36" s="757"/>
      <c r="DT36" s="757"/>
      <c r="DU36" s="758"/>
      <c r="DV36" s="753"/>
      <c r="DW36" s="754"/>
      <c r="DX36" s="754"/>
      <c r="DY36" s="754"/>
      <c r="DZ36" s="759"/>
      <c r="EA36" s="89"/>
    </row>
    <row r="37" spans="1:131" ht="26.25" customHeight="1" x14ac:dyDescent="0.2">
      <c r="A37" s="101">
        <v>10</v>
      </c>
      <c r="B37" s="720"/>
      <c r="C37" s="721"/>
      <c r="D37" s="721"/>
      <c r="E37" s="721"/>
      <c r="F37" s="721"/>
      <c r="G37" s="721"/>
      <c r="H37" s="721"/>
      <c r="I37" s="721"/>
      <c r="J37" s="721"/>
      <c r="K37" s="721"/>
      <c r="L37" s="721"/>
      <c r="M37" s="721"/>
      <c r="N37" s="721"/>
      <c r="O37" s="721"/>
      <c r="P37" s="722"/>
      <c r="Q37" s="723"/>
      <c r="R37" s="724"/>
      <c r="S37" s="724"/>
      <c r="T37" s="724"/>
      <c r="U37" s="724"/>
      <c r="V37" s="724"/>
      <c r="W37" s="724"/>
      <c r="X37" s="724"/>
      <c r="Y37" s="724"/>
      <c r="Z37" s="724"/>
      <c r="AA37" s="724"/>
      <c r="AB37" s="724"/>
      <c r="AC37" s="724"/>
      <c r="AD37" s="724"/>
      <c r="AE37" s="725"/>
      <c r="AF37" s="726"/>
      <c r="AG37" s="727"/>
      <c r="AH37" s="727"/>
      <c r="AI37" s="727"/>
      <c r="AJ37" s="728"/>
      <c r="AK37" s="805"/>
      <c r="AL37" s="801"/>
      <c r="AM37" s="801"/>
      <c r="AN37" s="801"/>
      <c r="AO37" s="801"/>
      <c r="AP37" s="801"/>
      <c r="AQ37" s="801"/>
      <c r="AR37" s="801"/>
      <c r="AS37" s="801"/>
      <c r="AT37" s="801"/>
      <c r="AU37" s="801"/>
      <c r="AV37" s="801"/>
      <c r="AW37" s="801"/>
      <c r="AX37" s="801"/>
      <c r="AY37" s="801"/>
      <c r="AZ37" s="802"/>
      <c r="BA37" s="802"/>
      <c r="BB37" s="802"/>
      <c r="BC37" s="802"/>
      <c r="BD37" s="802"/>
      <c r="BE37" s="803"/>
      <c r="BF37" s="803"/>
      <c r="BG37" s="803"/>
      <c r="BH37" s="803"/>
      <c r="BI37" s="804"/>
      <c r="BJ37" s="91"/>
      <c r="BK37" s="91"/>
      <c r="BL37" s="91"/>
      <c r="BM37" s="91"/>
      <c r="BN37" s="91"/>
      <c r="BO37" s="100"/>
      <c r="BP37" s="100"/>
      <c r="BQ37" s="97">
        <v>31</v>
      </c>
      <c r="BR37" s="98"/>
      <c r="BS37" s="753"/>
      <c r="BT37" s="754"/>
      <c r="BU37" s="754"/>
      <c r="BV37" s="754"/>
      <c r="BW37" s="754"/>
      <c r="BX37" s="754"/>
      <c r="BY37" s="754"/>
      <c r="BZ37" s="754"/>
      <c r="CA37" s="754"/>
      <c r="CB37" s="754"/>
      <c r="CC37" s="754"/>
      <c r="CD37" s="754"/>
      <c r="CE37" s="754"/>
      <c r="CF37" s="754"/>
      <c r="CG37" s="755"/>
      <c r="CH37" s="756"/>
      <c r="CI37" s="757"/>
      <c r="CJ37" s="757"/>
      <c r="CK37" s="757"/>
      <c r="CL37" s="758"/>
      <c r="CM37" s="756"/>
      <c r="CN37" s="757"/>
      <c r="CO37" s="757"/>
      <c r="CP37" s="757"/>
      <c r="CQ37" s="758"/>
      <c r="CR37" s="756"/>
      <c r="CS37" s="757"/>
      <c r="CT37" s="757"/>
      <c r="CU37" s="757"/>
      <c r="CV37" s="758"/>
      <c r="CW37" s="756"/>
      <c r="CX37" s="757"/>
      <c r="CY37" s="757"/>
      <c r="CZ37" s="757"/>
      <c r="DA37" s="758"/>
      <c r="DB37" s="756"/>
      <c r="DC37" s="757"/>
      <c r="DD37" s="757"/>
      <c r="DE37" s="757"/>
      <c r="DF37" s="758"/>
      <c r="DG37" s="756"/>
      <c r="DH37" s="757"/>
      <c r="DI37" s="757"/>
      <c r="DJ37" s="757"/>
      <c r="DK37" s="758"/>
      <c r="DL37" s="756"/>
      <c r="DM37" s="757"/>
      <c r="DN37" s="757"/>
      <c r="DO37" s="757"/>
      <c r="DP37" s="758"/>
      <c r="DQ37" s="756"/>
      <c r="DR37" s="757"/>
      <c r="DS37" s="757"/>
      <c r="DT37" s="757"/>
      <c r="DU37" s="758"/>
      <c r="DV37" s="753"/>
      <c r="DW37" s="754"/>
      <c r="DX37" s="754"/>
      <c r="DY37" s="754"/>
      <c r="DZ37" s="759"/>
      <c r="EA37" s="89"/>
    </row>
    <row r="38" spans="1:131" ht="26.25" customHeight="1" x14ac:dyDescent="0.2">
      <c r="A38" s="101">
        <v>11</v>
      </c>
      <c r="B38" s="720"/>
      <c r="C38" s="721"/>
      <c r="D38" s="721"/>
      <c r="E38" s="721"/>
      <c r="F38" s="721"/>
      <c r="G38" s="721"/>
      <c r="H38" s="721"/>
      <c r="I38" s="721"/>
      <c r="J38" s="721"/>
      <c r="K38" s="721"/>
      <c r="L38" s="721"/>
      <c r="M38" s="721"/>
      <c r="N38" s="721"/>
      <c r="O38" s="721"/>
      <c r="P38" s="722"/>
      <c r="Q38" s="723"/>
      <c r="R38" s="724"/>
      <c r="S38" s="724"/>
      <c r="T38" s="724"/>
      <c r="U38" s="724"/>
      <c r="V38" s="724"/>
      <c r="W38" s="724"/>
      <c r="X38" s="724"/>
      <c r="Y38" s="724"/>
      <c r="Z38" s="724"/>
      <c r="AA38" s="724"/>
      <c r="AB38" s="724"/>
      <c r="AC38" s="724"/>
      <c r="AD38" s="724"/>
      <c r="AE38" s="725"/>
      <c r="AF38" s="726"/>
      <c r="AG38" s="727"/>
      <c r="AH38" s="727"/>
      <c r="AI38" s="727"/>
      <c r="AJ38" s="728"/>
      <c r="AK38" s="805"/>
      <c r="AL38" s="801"/>
      <c r="AM38" s="801"/>
      <c r="AN38" s="801"/>
      <c r="AO38" s="801"/>
      <c r="AP38" s="801"/>
      <c r="AQ38" s="801"/>
      <c r="AR38" s="801"/>
      <c r="AS38" s="801"/>
      <c r="AT38" s="801"/>
      <c r="AU38" s="801"/>
      <c r="AV38" s="801"/>
      <c r="AW38" s="801"/>
      <c r="AX38" s="801"/>
      <c r="AY38" s="801"/>
      <c r="AZ38" s="802"/>
      <c r="BA38" s="802"/>
      <c r="BB38" s="802"/>
      <c r="BC38" s="802"/>
      <c r="BD38" s="802"/>
      <c r="BE38" s="803"/>
      <c r="BF38" s="803"/>
      <c r="BG38" s="803"/>
      <c r="BH38" s="803"/>
      <c r="BI38" s="804"/>
      <c r="BJ38" s="91"/>
      <c r="BK38" s="91"/>
      <c r="BL38" s="91"/>
      <c r="BM38" s="91"/>
      <c r="BN38" s="91"/>
      <c r="BO38" s="100"/>
      <c r="BP38" s="100"/>
      <c r="BQ38" s="97">
        <v>32</v>
      </c>
      <c r="BR38" s="98"/>
      <c r="BS38" s="753"/>
      <c r="BT38" s="754"/>
      <c r="BU38" s="754"/>
      <c r="BV38" s="754"/>
      <c r="BW38" s="754"/>
      <c r="BX38" s="754"/>
      <c r="BY38" s="754"/>
      <c r="BZ38" s="754"/>
      <c r="CA38" s="754"/>
      <c r="CB38" s="754"/>
      <c r="CC38" s="754"/>
      <c r="CD38" s="754"/>
      <c r="CE38" s="754"/>
      <c r="CF38" s="754"/>
      <c r="CG38" s="755"/>
      <c r="CH38" s="756"/>
      <c r="CI38" s="757"/>
      <c r="CJ38" s="757"/>
      <c r="CK38" s="757"/>
      <c r="CL38" s="758"/>
      <c r="CM38" s="756"/>
      <c r="CN38" s="757"/>
      <c r="CO38" s="757"/>
      <c r="CP38" s="757"/>
      <c r="CQ38" s="758"/>
      <c r="CR38" s="756"/>
      <c r="CS38" s="757"/>
      <c r="CT38" s="757"/>
      <c r="CU38" s="757"/>
      <c r="CV38" s="758"/>
      <c r="CW38" s="756"/>
      <c r="CX38" s="757"/>
      <c r="CY38" s="757"/>
      <c r="CZ38" s="757"/>
      <c r="DA38" s="758"/>
      <c r="DB38" s="756"/>
      <c r="DC38" s="757"/>
      <c r="DD38" s="757"/>
      <c r="DE38" s="757"/>
      <c r="DF38" s="758"/>
      <c r="DG38" s="756"/>
      <c r="DH38" s="757"/>
      <c r="DI38" s="757"/>
      <c r="DJ38" s="757"/>
      <c r="DK38" s="758"/>
      <c r="DL38" s="756"/>
      <c r="DM38" s="757"/>
      <c r="DN38" s="757"/>
      <c r="DO38" s="757"/>
      <c r="DP38" s="758"/>
      <c r="DQ38" s="756"/>
      <c r="DR38" s="757"/>
      <c r="DS38" s="757"/>
      <c r="DT38" s="757"/>
      <c r="DU38" s="758"/>
      <c r="DV38" s="753"/>
      <c r="DW38" s="754"/>
      <c r="DX38" s="754"/>
      <c r="DY38" s="754"/>
      <c r="DZ38" s="759"/>
      <c r="EA38" s="89"/>
    </row>
    <row r="39" spans="1:131" ht="26.25" customHeight="1" x14ac:dyDescent="0.2">
      <c r="A39" s="101">
        <v>12</v>
      </c>
      <c r="B39" s="720"/>
      <c r="C39" s="721"/>
      <c r="D39" s="721"/>
      <c r="E39" s="721"/>
      <c r="F39" s="721"/>
      <c r="G39" s="721"/>
      <c r="H39" s="721"/>
      <c r="I39" s="721"/>
      <c r="J39" s="721"/>
      <c r="K39" s="721"/>
      <c r="L39" s="721"/>
      <c r="M39" s="721"/>
      <c r="N39" s="721"/>
      <c r="O39" s="721"/>
      <c r="P39" s="722"/>
      <c r="Q39" s="723"/>
      <c r="R39" s="724"/>
      <c r="S39" s="724"/>
      <c r="T39" s="724"/>
      <c r="U39" s="724"/>
      <c r="V39" s="724"/>
      <c r="W39" s="724"/>
      <c r="X39" s="724"/>
      <c r="Y39" s="724"/>
      <c r="Z39" s="724"/>
      <c r="AA39" s="724"/>
      <c r="AB39" s="724"/>
      <c r="AC39" s="724"/>
      <c r="AD39" s="724"/>
      <c r="AE39" s="725"/>
      <c r="AF39" s="726"/>
      <c r="AG39" s="727"/>
      <c r="AH39" s="727"/>
      <c r="AI39" s="727"/>
      <c r="AJ39" s="728"/>
      <c r="AK39" s="805"/>
      <c r="AL39" s="801"/>
      <c r="AM39" s="801"/>
      <c r="AN39" s="801"/>
      <c r="AO39" s="801"/>
      <c r="AP39" s="801"/>
      <c r="AQ39" s="801"/>
      <c r="AR39" s="801"/>
      <c r="AS39" s="801"/>
      <c r="AT39" s="801"/>
      <c r="AU39" s="801"/>
      <c r="AV39" s="801"/>
      <c r="AW39" s="801"/>
      <c r="AX39" s="801"/>
      <c r="AY39" s="801"/>
      <c r="AZ39" s="802"/>
      <c r="BA39" s="802"/>
      <c r="BB39" s="802"/>
      <c r="BC39" s="802"/>
      <c r="BD39" s="802"/>
      <c r="BE39" s="803"/>
      <c r="BF39" s="803"/>
      <c r="BG39" s="803"/>
      <c r="BH39" s="803"/>
      <c r="BI39" s="804"/>
      <c r="BJ39" s="91"/>
      <c r="BK39" s="91"/>
      <c r="BL39" s="91"/>
      <c r="BM39" s="91"/>
      <c r="BN39" s="91"/>
      <c r="BO39" s="100"/>
      <c r="BP39" s="100"/>
      <c r="BQ39" s="97">
        <v>33</v>
      </c>
      <c r="BR39" s="98"/>
      <c r="BS39" s="753"/>
      <c r="BT39" s="754"/>
      <c r="BU39" s="754"/>
      <c r="BV39" s="754"/>
      <c r="BW39" s="754"/>
      <c r="BX39" s="754"/>
      <c r="BY39" s="754"/>
      <c r="BZ39" s="754"/>
      <c r="CA39" s="754"/>
      <c r="CB39" s="754"/>
      <c r="CC39" s="754"/>
      <c r="CD39" s="754"/>
      <c r="CE39" s="754"/>
      <c r="CF39" s="754"/>
      <c r="CG39" s="755"/>
      <c r="CH39" s="756"/>
      <c r="CI39" s="757"/>
      <c r="CJ39" s="757"/>
      <c r="CK39" s="757"/>
      <c r="CL39" s="758"/>
      <c r="CM39" s="756"/>
      <c r="CN39" s="757"/>
      <c r="CO39" s="757"/>
      <c r="CP39" s="757"/>
      <c r="CQ39" s="758"/>
      <c r="CR39" s="756"/>
      <c r="CS39" s="757"/>
      <c r="CT39" s="757"/>
      <c r="CU39" s="757"/>
      <c r="CV39" s="758"/>
      <c r="CW39" s="756"/>
      <c r="CX39" s="757"/>
      <c r="CY39" s="757"/>
      <c r="CZ39" s="757"/>
      <c r="DA39" s="758"/>
      <c r="DB39" s="756"/>
      <c r="DC39" s="757"/>
      <c r="DD39" s="757"/>
      <c r="DE39" s="757"/>
      <c r="DF39" s="758"/>
      <c r="DG39" s="756"/>
      <c r="DH39" s="757"/>
      <c r="DI39" s="757"/>
      <c r="DJ39" s="757"/>
      <c r="DK39" s="758"/>
      <c r="DL39" s="756"/>
      <c r="DM39" s="757"/>
      <c r="DN39" s="757"/>
      <c r="DO39" s="757"/>
      <c r="DP39" s="758"/>
      <c r="DQ39" s="756"/>
      <c r="DR39" s="757"/>
      <c r="DS39" s="757"/>
      <c r="DT39" s="757"/>
      <c r="DU39" s="758"/>
      <c r="DV39" s="753"/>
      <c r="DW39" s="754"/>
      <c r="DX39" s="754"/>
      <c r="DY39" s="754"/>
      <c r="DZ39" s="759"/>
      <c r="EA39" s="89"/>
    </row>
    <row r="40" spans="1:131" ht="26.25" customHeight="1" x14ac:dyDescent="0.2">
      <c r="A40" s="97">
        <v>13</v>
      </c>
      <c r="B40" s="720"/>
      <c r="C40" s="721"/>
      <c r="D40" s="721"/>
      <c r="E40" s="721"/>
      <c r="F40" s="721"/>
      <c r="G40" s="721"/>
      <c r="H40" s="721"/>
      <c r="I40" s="721"/>
      <c r="J40" s="721"/>
      <c r="K40" s="721"/>
      <c r="L40" s="721"/>
      <c r="M40" s="721"/>
      <c r="N40" s="721"/>
      <c r="O40" s="721"/>
      <c r="P40" s="722"/>
      <c r="Q40" s="723"/>
      <c r="R40" s="724"/>
      <c r="S40" s="724"/>
      <c r="T40" s="724"/>
      <c r="U40" s="724"/>
      <c r="V40" s="724"/>
      <c r="W40" s="724"/>
      <c r="X40" s="724"/>
      <c r="Y40" s="724"/>
      <c r="Z40" s="724"/>
      <c r="AA40" s="724"/>
      <c r="AB40" s="724"/>
      <c r="AC40" s="724"/>
      <c r="AD40" s="724"/>
      <c r="AE40" s="725"/>
      <c r="AF40" s="726"/>
      <c r="AG40" s="727"/>
      <c r="AH40" s="727"/>
      <c r="AI40" s="727"/>
      <c r="AJ40" s="728"/>
      <c r="AK40" s="805"/>
      <c r="AL40" s="801"/>
      <c r="AM40" s="801"/>
      <c r="AN40" s="801"/>
      <c r="AO40" s="801"/>
      <c r="AP40" s="801"/>
      <c r="AQ40" s="801"/>
      <c r="AR40" s="801"/>
      <c r="AS40" s="801"/>
      <c r="AT40" s="801"/>
      <c r="AU40" s="801"/>
      <c r="AV40" s="801"/>
      <c r="AW40" s="801"/>
      <c r="AX40" s="801"/>
      <c r="AY40" s="801"/>
      <c r="AZ40" s="802"/>
      <c r="BA40" s="802"/>
      <c r="BB40" s="802"/>
      <c r="BC40" s="802"/>
      <c r="BD40" s="802"/>
      <c r="BE40" s="803"/>
      <c r="BF40" s="803"/>
      <c r="BG40" s="803"/>
      <c r="BH40" s="803"/>
      <c r="BI40" s="804"/>
      <c r="BJ40" s="91"/>
      <c r="BK40" s="91"/>
      <c r="BL40" s="91"/>
      <c r="BM40" s="91"/>
      <c r="BN40" s="91"/>
      <c r="BO40" s="100"/>
      <c r="BP40" s="100"/>
      <c r="BQ40" s="97">
        <v>34</v>
      </c>
      <c r="BR40" s="98"/>
      <c r="BS40" s="753"/>
      <c r="BT40" s="754"/>
      <c r="BU40" s="754"/>
      <c r="BV40" s="754"/>
      <c r="BW40" s="754"/>
      <c r="BX40" s="754"/>
      <c r="BY40" s="754"/>
      <c r="BZ40" s="754"/>
      <c r="CA40" s="754"/>
      <c r="CB40" s="754"/>
      <c r="CC40" s="754"/>
      <c r="CD40" s="754"/>
      <c r="CE40" s="754"/>
      <c r="CF40" s="754"/>
      <c r="CG40" s="755"/>
      <c r="CH40" s="756"/>
      <c r="CI40" s="757"/>
      <c r="CJ40" s="757"/>
      <c r="CK40" s="757"/>
      <c r="CL40" s="758"/>
      <c r="CM40" s="756"/>
      <c r="CN40" s="757"/>
      <c r="CO40" s="757"/>
      <c r="CP40" s="757"/>
      <c r="CQ40" s="758"/>
      <c r="CR40" s="756"/>
      <c r="CS40" s="757"/>
      <c r="CT40" s="757"/>
      <c r="CU40" s="757"/>
      <c r="CV40" s="758"/>
      <c r="CW40" s="756"/>
      <c r="CX40" s="757"/>
      <c r="CY40" s="757"/>
      <c r="CZ40" s="757"/>
      <c r="DA40" s="758"/>
      <c r="DB40" s="756"/>
      <c r="DC40" s="757"/>
      <c r="DD40" s="757"/>
      <c r="DE40" s="757"/>
      <c r="DF40" s="758"/>
      <c r="DG40" s="756"/>
      <c r="DH40" s="757"/>
      <c r="DI40" s="757"/>
      <c r="DJ40" s="757"/>
      <c r="DK40" s="758"/>
      <c r="DL40" s="756"/>
      <c r="DM40" s="757"/>
      <c r="DN40" s="757"/>
      <c r="DO40" s="757"/>
      <c r="DP40" s="758"/>
      <c r="DQ40" s="756"/>
      <c r="DR40" s="757"/>
      <c r="DS40" s="757"/>
      <c r="DT40" s="757"/>
      <c r="DU40" s="758"/>
      <c r="DV40" s="753"/>
      <c r="DW40" s="754"/>
      <c r="DX40" s="754"/>
      <c r="DY40" s="754"/>
      <c r="DZ40" s="759"/>
      <c r="EA40" s="89"/>
    </row>
    <row r="41" spans="1:131" ht="26.25" customHeight="1" x14ac:dyDescent="0.2">
      <c r="A41" s="97">
        <v>14</v>
      </c>
      <c r="B41" s="720"/>
      <c r="C41" s="721"/>
      <c r="D41" s="721"/>
      <c r="E41" s="721"/>
      <c r="F41" s="721"/>
      <c r="G41" s="721"/>
      <c r="H41" s="721"/>
      <c r="I41" s="721"/>
      <c r="J41" s="721"/>
      <c r="K41" s="721"/>
      <c r="L41" s="721"/>
      <c r="M41" s="721"/>
      <c r="N41" s="721"/>
      <c r="O41" s="721"/>
      <c r="P41" s="722"/>
      <c r="Q41" s="723"/>
      <c r="R41" s="724"/>
      <c r="S41" s="724"/>
      <c r="T41" s="724"/>
      <c r="U41" s="724"/>
      <c r="V41" s="724"/>
      <c r="W41" s="724"/>
      <c r="X41" s="724"/>
      <c r="Y41" s="724"/>
      <c r="Z41" s="724"/>
      <c r="AA41" s="724"/>
      <c r="AB41" s="724"/>
      <c r="AC41" s="724"/>
      <c r="AD41" s="724"/>
      <c r="AE41" s="725"/>
      <c r="AF41" s="726"/>
      <c r="AG41" s="727"/>
      <c r="AH41" s="727"/>
      <c r="AI41" s="727"/>
      <c r="AJ41" s="728"/>
      <c r="AK41" s="805"/>
      <c r="AL41" s="801"/>
      <c r="AM41" s="801"/>
      <c r="AN41" s="801"/>
      <c r="AO41" s="801"/>
      <c r="AP41" s="801"/>
      <c r="AQ41" s="801"/>
      <c r="AR41" s="801"/>
      <c r="AS41" s="801"/>
      <c r="AT41" s="801"/>
      <c r="AU41" s="801"/>
      <c r="AV41" s="801"/>
      <c r="AW41" s="801"/>
      <c r="AX41" s="801"/>
      <c r="AY41" s="801"/>
      <c r="AZ41" s="802"/>
      <c r="BA41" s="802"/>
      <c r="BB41" s="802"/>
      <c r="BC41" s="802"/>
      <c r="BD41" s="802"/>
      <c r="BE41" s="803"/>
      <c r="BF41" s="803"/>
      <c r="BG41" s="803"/>
      <c r="BH41" s="803"/>
      <c r="BI41" s="804"/>
      <c r="BJ41" s="91"/>
      <c r="BK41" s="91"/>
      <c r="BL41" s="91"/>
      <c r="BM41" s="91"/>
      <c r="BN41" s="91"/>
      <c r="BO41" s="100"/>
      <c r="BP41" s="100"/>
      <c r="BQ41" s="97">
        <v>35</v>
      </c>
      <c r="BR41" s="98"/>
      <c r="BS41" s="753"/>
      <c r="BT41" s="754"/>
      <c r="BU41" s="754"/>
      <c r="BV41" s="754"/>
      <c r="BW41" s="754"/>
      <c r="BX41" s="754"/>
      <c r="BY41" s="754"/>
      <c r="BZ41" s="754"/>
      <c r="CA41" s="754"/>
      <c r="CB41" s="754"/>
      <c r="CC41" s="754"/>
      <c r="CD41" s="754"/>
      <c r="CE41" s="754"/>
      <c r="CF41" s="754"/>
      <c r="CG41" s="755"/>
      <c r="CH41" s="756"/>
      <c r="CI41" s="757"/>
      <c r="CJ41" s="757"/>
      <c r="CK41" s="757"/>
      <c r="CL41" s="758"/>
      <c r="CM41" s="756"/>
      <c r="CN41" s="757"/>
      <c r="CO41" s="757"/>
      <c r="CP41" s="757"/>
      <c r="CQ41" s="758"/>
      <c r="CR41" s="756"/>
      <c r="CS41" s="757"/>
      <c r="CT41" s="757"/>
      <c r="CU41" s="757"/>
      <c r="CV41" s="758"/>
      <c r="CW41" s="756"/>
      <c r="CX41" s="757"/>
      <c r="CY41" s="757"/>
      <c r="CZ41" s="757"/>
      <c r="DA41" s="758"/>
      <c r="DB41" s="756"/>
      <c r="DC41" s="757"/>
      <c r="DD41" s="757"/>
      <c r="DE41" s="757"/>
      <c r="DF41" s="758"/>
      <c r="DG41" s="756"/>
      <c r="DH41" s="757"/>
      <c r="DI41" s="757"/>
      <c r="DJ41" s="757"/>
      <c r="DK41" s="758"/>
      <c r="DL41" s="756"/>
      <c r="DM41" s="757"/>
      <c r="DN41" s="757"/>
      <c r="DO41" s="757"/>
      <c r="DP41" s="758"/>
      <c r="DQ41" s="756"/>
      <c r="DR41" s="757"/>
      <c r="DS41" s="757"/>
      <c r="DT41" s="757"/>
      <c r="DU41" s="758"/>
      <c r="DV41" s="753"/>
      <c r="DW41" s="754"/>
      <c r="DX41" s="754"/>
      <c r="DY41" s="754"/>
      <c r="DZ41" s="759"/>
      <c r="EA41" s="89"/>
    </row>
    <row r="42" spans="1:131" ht="26.25" customHeight="1" x14ac:dyDescent="0.2">
      <c r="A42" s="97">
        <v>15</v>
      </c>
      <c r="B42" s="720"/>
      <c r="C42" s="721"/>
      <c r="D42" s="721"/>
      <c r="E42" s="721"/>
      <c r="F42" s="721"/>
      <c r="G42" s="721"/>
      <c r="H42" s="721"/>
      <c r="I42" s="721"/>
      <c r="J42" s="721"/>
      <c r="K42" s="721"/>
      <c r="L42" s="721"/>
      <c r="M42" s="721"/>
      <c r="N42" s="721"/>
      <c r="O42" s="721"/>
      <c r="P42" s="722"/>
      <c r="Q42" s="723"/>
      <c r="R42" s="724"/>
      <c r="S42" s="724"/>
      <c r="T42" s="724"/>
      <c r="U42" s="724"/>
      <c r="V42" s="724"/>
      <c r="W42" s="724"/>
      <c r="X42" s="724"/>
      <c r="Y42" s="724"/>
      <c r="Z42" s="724"/>
      <c r="AA42" s="724"/>
      <c r="AB42" s="724"/>
      <c r="AC42" s="724"/>
      <c r="AD42" s="724"/>
      <c r="AE42" s="725"/>
      <c r="AF42" s="726"/>
      <c r="AG42" s="727"/>
      <c r="AH42" s="727"/>
      <c r="AI42" s="727"/>
      <c r="AJ42" s="728"/>
      <c r="AK42" s="805"/>
      <c r="AL42" s="801"/>
      <c r="AM42" s="801"/>
      <c r="AN42" s="801"/>
      <c r="AO42" s="801"/>
      <c r="AP42" s="801"/>
      <c r="AQ42" s="801"/>
      <c r="AR42" s="801"/>
      <c r="AS42" s="801"/>
      <c r="AT42" s="801"/>
      <c r="AU42" s="801"/>
      <c r="AV42" s="801"/>
      <c r="AW42" s="801"/>
      <c r="AX42" s="801"/>
      <c r="AY42" s="801"/>
      <c r="AZ42" s="802"/>
      <c r="BA42" s="802"/>
      <c r="BB42" s="802"/>
      <c r="BC42" s="802"/>
      <c r="BD42" s="802"/>
      <c r="BE42" s="803"/>
      <c r="BF42" s="803"/>
      <c r="BG42" s="803"/>
      <c r="BH42" s="803"/>
      <c r="BI42" s="804"/>
      <c r="BJ42" s="91"/>
      <c r="BK42" s="91"/>
      <c r="BL42" s="91"/>
      <c r="BM42" s="91"/>
      <c r="BN42" s="91"/>
      <c r="BO42" s="100"/>
      <c r="BP42" s="100"/>
      <c r="BQ42" s="97">
        <v>36</v>
      </c>
      <c r="BR42" s="98"/>
      <c r="BS42" s="753"/>
      <c r="BT42" s="754"/>
      <c r="BU42" s="754"/>
      <c r="BV42" s="754"/>
      <c r="BW42" s="754"/>
      <c r="BX42" s="754"/>
      <c r="BY42" s="754"/>
      <c r="BZ42" s="754"/>
      <c r="CA42" s="754"/>
      <c r="CB42" s="754"/>
      <c r="CC42" s="754"/>
      <c r="CD42" s="754"/>
      <c r="CE42" s="754"/>
      <c r="CF42" s="754"/>
      <c r="CG42" s="755"/>
      <c r="CH42" s="756"/>
      <c r="CI42" s="757"/>
      <c r="CJ42" s="757"/>
      <c r="CK42" s="757"/>
      <c r="CL42" s="758"/>
      <c r="CM42" s="756"/>
      <c r="CN42" s="757"/>
      <c r="CO42" s="757"/>
      <c r="CP42" s="757"/>
      <c r="CQ42" s="758"/>
      <c r="CR42" s="756"/>
      <c r="CS42" s="757"/>
      <c r="CT42" s="757"/>
      <c r="CU42" s="757"/>
      <c r="CV42" s="758"/>
      <c r="CW42" s="756"/>
      <c r="CX42" s="757"/>
      <c r="CY42" s="757"/>
      <c r="CZ42" s="757"/>
      <c r="DA42" s="758"/>
      <c r="DB42" s="756"/>
      <c r="DC42" s="757"/>
      <c r="DD42" s="757"/>
      <c r="DE42" s="757"/>
      <c r="DF42" s="758"/>
      <c r="DG42" s="756"/>
      <c r="DH42" s="757"/>
      <c r="DI42" s="757"/>
      <c r="DJ42" s="757"/>
      <c r="DK42" s="758"/>
      <c r="DL42" s="756"/>
      <c r="DM42" s="757"/>
      <c r="DN42" s="757"/>
      <c r="DO42" s="757"/>
      <c r="DP42" s="758"/>
      <c r="DQ42" s="756"/>
      <c r="DR42" s="757"/>
      <c r="DS42" s="757"/>
      <c r="DT42" s="757"/>
      <c r="DU42" s="758"/>
      <c r="DV42" s="753"/>
      <c r="DW42" s="754"/>
      <c r="DX42" s="754"/>
      <c r="DY42" s="754"/>
      <c r="DZ42" s="759"/>
      <c r="EA42" s="89"/>
    </row>
    <row r="43" spans="1:131" ht="26.25" customHeight="1" x14ac:dyDescent="0.2">
      <c r="A43" s="97">
        <v>16</v>
      </c>
      <c r="B43" s="720"/>
      <c r="C43" s="721"/>
      <c r="D43" s="721"/>
      <c r="E43" s="721"/>
      <c r="F43" s="721"/>
      <c r="G43" s="721"/>
      <c r="H43" s="721"/>
      <c r="I43" s="721"/>
      <c r="J43" s="721"/>
      <c r="K43" s="721"/>
      <c r="L43" s="721"/>
      <c r="M43" s="721"/>
      <c r="N43" s="721"/>
      <c r="O43" s="721"/>
      <c r="P43" s="722"/>
      <c r="Q43" s="723"/>
      <c r="R43" s="724"/>
      <c r="S43" s="724"/>
      <c r="T43" s="724"/>
      <c r="U43" s="724"/>
      <c r="V43" s="724"/>
      <c r="W43" s="724"/>
      <c r="X43" s="724"/>
      <c r="Y43" s="724"/>
      <c r="Z43" s="724"/>
      <c r="AA43" s="724"/>
      <c r="AB43" s="724"/>
      <c r="AC43" s="724"/>
      <c r="AD43" s="724"/>
      <c r="AE43" s="725"/>
      <c r="AF43" s="726"/>
      <c r="AG43" s="727"/>
      <c r="AH43" s="727"/>
      <c r="AI43" s="727"/>
      <c r="AJ43" s="728"/>
      <c r="AK43" s="805"/>
      <c r="AL43" s="801"/>
      <c r="AM43" s="801"/>
      <c r="AN43" s="801"/>
      <c r="AO43" s="801"/>
      <c r="AP43" s="801"/>
      <c r="AQ43" s="801"/>
      <c r="AR43" s="801"/>
      <c r="AS43" s="801"/>
      <c r="AT43" s="801"/>
      <c r="AU43" s="801"/>
      <c r="AV43" s="801"/>
      <c r="AW43" s="801"/>
      <c r="AX43" s="801"/>
      <c r="AY43" s="801"/>
      <c r="AZ43" s="802"/>
      <c r="BA43" s="802"/>
      <c r="BB43" s="802"/>
      <c r="BC43" s="802"/>
      <c r="BD43" s="802"/>
      <c r="BE43" s="803"/>
      <c r="BF43" s="803"/>
      <c r="BG43" s="803"/>
      <c r="BH43" s="803"/>
      <c r="BI43" s="804"/>
      <c r="BJ43" s="91"/>
      <c r="BK43" s="91"/>
      <c r="BL43" s="91"/>
      <c r="BM43" s="91"/>
      <c r="BN43" s="91"/>
      <c r="BO43" s="100"/>
      <c r="BP43" s="100"/>
      <c r="BQ43" s="97">
        <v>37</v>
      </c>
      <c r="BR43" s="98"/>
      <c r="BS43" s="753"/>
      <c r="BT43" s="754"/>
      <c r="BU43" s="754"/>
      <c r="BV43" s="754"/>
      <c r="BW43" s="754"/>
      <c r="BX43" s="754"/>
      <c r="BY43" s="754"/>
      <c r="BZ43" s="754"/>
      <c r="CA43" s="754"/>
      <c r="CB43" s="754"/>
      <c r="CC43" s="754"/>
      <c r="CD43" s="754"/>
      <c r="CE43" s="754"/>
      <c r="CF43" s="754"/>
      <c r="CG43" s="755"/>
      <c r="CH43" s="756"/>
      <c r="CI43" s="757"/>
      <c r="CJ43" s="757"/>
      <c r="CK43" s="757"/>
      <c r="CL43" s="758"/>
      <c r="CM43" s="756"/>
      <c r="CN43" s="757"/>
      <c r="CO43" s="757"/>
      <c r="CP43" s="757"/>
      <c r="CQ43" s="758"/>
      <c r="CR43" s="756"/>
      <c r="CS43" s="757"/>
      <c r="CT43" s="757"/>
      <c r="CU43" s="757"/>
      <c r="CV43" s="758"/>
      <c r="CW43" s="756"/>
      <c r="CX43" s="757"/>
      <c r="CY43" s="757"/>
      <c r="CZ43" s="757"/>
      <c r="DA43" s="758"/>
      <c r="DB43" s="756"/>
      <c r="DC43" s="757"/>
      <c r="DD43" s="757"/>
      <c r="DE43" s="757"/>
      <c r="DF43" s="758"/>
      <c r="DG43" s="756"/>
      <c r="DH43" s="757"/>
      <c r="DI43" s="757"/>
      <c r="DJ43" s="757"/>
      <c r="DK43" s="758"/>
      <c r="DL43" s="756"/>
      <c r="DM43" s="757"/>
      <c r="DN43" s="757"/>
      <c r="DO43" s="757"/>
      <c r="DP43" s="758"/>
      <c r="DQ43" s="756"/>
      <c r="DR43" s="757"/>
      <c r="DS43" s="757"/>
      <c r="DT43" s="757"/>
      <c r="DU43" s="758"/>
      <c r="DV43" s="753"/>
      <c r="DW43" s="754"/>
      <c r="DX43" s="754"/>
      <c r="DY43" s="754"/>
      <c r="DZ43" s="759"/>
      <c r="EA43" s="89"/>
    </row>
    <row r="44" spans="1:131" ht="26.25" customHeight="1" x14ac:dyDescent="0.2">
      <c r="A44" s="97">
        <v>17</v>
      </c>
      <c r="B44" s="720"/>
      <c r="C44" s="721"/>
      <c r="D44" s="721"/>
      <c r="E44" s="721"/>
      <c r="F44" s="721"/>
      <c r="G44" s="721"/>
      <c r="H44" s="721"/>
      <c r="I44" s="721"/>
      <c r="J44" s="721"/>
      <c r="K44" s="721"/>
      <c r="L44" s="721"/>
      <c r="M44" s="721"/>
      <c r="N44" s="721"/>
      <c r="O44" s="721"/>
      <c r="P44" s="722"/>
      <c r="Q44" s="723"/>
      <c r="R44" s="724"/>
      <c r="S44" s="724"/>
      <c r="T44" s="724"/>
      <c r="U44" s="724"/>
      <c r="V44" s="724"/>
      <c r="W44" s="724"/>
      <c r="X44" s="724"/>
      <c r="Y44" s="724"/>
      <c r="Z44" s="724"/>
      <c r="AA44" s="724"/>
      <c r="AB44" s="724"/>
      <c r="AC44" s="724"/>
      <c r="AD44" s="724"/>
      <c r="AE44" s="725"/>
      <c r="AF44" s="726"/>
      <c r="AG44" s="727"/>
      <c r="AH44" s="727"/>
      <c r="AI44" s="727"/>
      <c r="AJ44" s="728"/>
      <c r="AK44" s="805"/>
      <c r="AL44" s="801"/>
      <c r="AM44" s="801"/>
      <c r="AN44" s="801"/>
      <c r="AO44" s="801"/>
      <c r="AP44" s="801"/>
      <c r="AQ44" s="801"/>
      <c r="AR44" s="801"/>
      <c r="AS44" s="801"/>
      <c r="AT44" s="801"/>
      <c r="AU44" s="801"/>
      <c r="AV44" s="801"/>
      <c r="AW44" s="801"/>
      <c r="AX44" s="801"/>
      <c r="AY44" s="801"/>
      <c r="AZ44" s="802"/>
      <c r="BA44" s="802"/>
      <c r="BB44" s="802"/>
      <c r="BC44" s="802"/>
      <c r="BD44" s="802"/>
      <c r="BE44" s="803"/>
      <c r="BF44" s="803"/>
      <c r="BG44" s="803"/>
      <c r="BH44" s="803"/>
      <c r="BI44" s="804"/>
      <c r="BJ44" s="91"/>
      <c r="BK44" s="91"/>
      <c r="BL44" s="91"/>
      <c r="BM44" s="91"/>
      <c r="BN44" s="91"/>
      <c r="BO44" s="100"/>
      <c r="BP44" s="100"/>
      <c r="BQ44" s="97">
        <v>38</v>
      </c>
      <c r="BR44" s="98"/>
      <c r="BS44" s="753"/>
      <c r="BT44" s="754"/>
      <c r="BU44" s="754"/>
      <c r="BV44" s="754"/>
      <c r="BW44" s="754"/>
      <c r="BX44" s="754"/>
      <c r="BY44" s="754"/>
      <c r="BZ44" s="754"/>
      <c r="CA44" s="754"/>
      <c r="CB44" s="754"/>
      <c r="CC44" s="754"/>
      <c r="CD44" s="754"/>
      <c r="CE44" s="754"/>
      <c r="CF44" s="754"/>
      <c r="CG44" s="755"/>
      <c r="CH44" s="756"/>
      <c r="CI44" s="757"/>
      <c r="CJ44" s="757"/>
      <c r="CK44" s="757"/>
      <c r="CL44" s="758"/>
      <c r="CM44" s="756"/>
      <c r="CN44" s="757"/>
      <c r="CO44" s="757"/>
      <c r="CP44" s="757"/>
      <c r="CQ44" s="758"/>
      <c r="CR44" s="756"/>
      <c r="CS44" s="757"/>
      <c r="CT44" s="757"/>
      <c r="CU44" s="757"/>
      <c r="CV44" s="758"/>
      <c r="CW44" s="756"/>
      <c r="CX44" s="757"/>
      <c r="CY44" s="757"/>
      <c r="CZ44" s="757"/>
      <c r="DA44" s="758"/>
      <c r="DB44" s="756"/>
      <c r="DC44" s="757"/>
      <c r="DD44" s="757"/>
      <c r="DE44" s="757"/>
      <c r="DF44" s="758"/>
      <c r="DG44" s="756"/>
      <c r="DH44" s="757"/>
      <c r="DI44" s="757"/>
      <c r="DJ44" s="757"/>
      <c r="DK44" s="758"/>
      <c r="DL44" s="756"/>
      <c r="DM44" s="757"/>
      <c r="DN44" s="757"/>
      <c r="DO44" s="757"/>
      <c r="DP44" s="758"/>
      <c r="DQ44" s="756"/>
      <c r="DR44" s="757"/>
      <c r="DS44" s="757"/>
      <c r="DT44" s="757"/>
      <c r="DU44" s="758"/>
      <c r="DV44" s="753"/>
      <c r="DW44" s="754"/>
      <c r="DX44" s="754"/>
      <c r="DY44" s="754"/>
      <c r="DZ44" s="759"/>
      <c r="EA44" s="89"/>
    </row>
    <row r="45" spans="1:131" ht="26.25" customHeight="1" x14ac:dyDescent="0.2">
      <c r="A45" s="97">
        <v>18</v>
      </c>
      <c r="B45" s="720"/>
      <c r="C45" s="721"/>
      <c r="D45" s="721"/>
      <c r="E45" s="721"/>
      <c r="F45" s="721"/>
      <c r="G45" s="721"/>
      <c r="H45" s="721"/>
      <c r="I45" s="721"/>
      <c r="J45" s="721"/>
      <c r="K45" s="721"/>
      <c r="L45" s="721"/>
      <c r="M45" s="721"/>
      <c r="N45" s="721"/>
      <c r="O45" s="721"/>
      <c r="P45" s="722"/>
      <c r="Q45" s="723"/>
      <c r="R45" s="724"/>
      <c r="S45" s="724"/>
      <c r="T45" s="724"/>
      <c r="U45" s="724"/>
      <c r="V45" s="724"/>
      <c r="W45" s="724"/>
      <c r="X45" s="724"/>
      <c r="Y45" s="724"/>
      <c r="Z45" s="724"/>
      <c r="AA45" s="724"/>
      <c r="AB45" s="724"/>
      <c r="AC45" s="724"/>
      <c r="AD45" s="724"/>
      <c r="AE45" s="725"/>
      <c r="AF45" s="726"/>
      <c r="AG45" s="727"/>
      <c r="AH45" s="727"/>
      <c r="AI45" s="727"/>
      <c r="AJ45" s="728"/>
      <c r="AK45" s="805"/>
      <c r="AL45" s="801"/>
      <c r="AM45" s="801"/>
      <c r="AN45" s="801"/>
      <c r="AO45" s="801"/>
      <c r="AP45" s="801"/>
      <c r="AQ45" s="801"/>
      <c r="AR45" s="801"/>
      <c r="AS45" s="801"/>
      <c r="AT45" s="801"/>
      <c r="AU45" s="801"/>
      <c r="AV45" s="801"/>
      <c r="AW45" s="801"/>
      <c r="AX45" s="801"/>
      <c r="AY45" s="801"/>
      <c r="AZ45" s="802"/>
      <c r="BA45" s="802"/>
      <c r="BB45" s="802"/>
      <c r="BC45" s="802"/>
      <c r="BD45" s="802"/>
      <c r="BE45" s="803"/>
      <c r="BF45" s="803"/>
      <c r="BG45" s="803"/>
      <c r="BH45" s="803"/>
      <c r="BI45" s="804"/>
      <c r="BJ45" s="91"/>
      <c r="BK45" s="91"/>
      <c r="BL45" s="91"/>
      <c r="BM45" s="91"/>
      <c r="BN45" s="91"/>
      <c r="BO45" s="100"/>
      <c r="BP45" s="100"/>
      <c r="BQ45" s="97">
        <v>39</v>
      </c>
      <c r="BR45" s="98"/>
      <c r="BS45" s="753"/>
      <c r="BT45" s="754"/>
      <c r="BU45" s="754"/>
      <c r="BV45" s="754"/>
      <c r="BW45" s="754"/>
      <c r="BX45" s="754"/>
      <c r="BY45" s="754"/>
      <c r="BZ45" s="754"/>
      <c r="CA45" s="754"/>
      <c r="CB45" s="754"/>
      <c r="CC45" s="754"/>
      <c r="CD45" s="754"/>
      <c r="CE45" s="754"/>
      <c r="CF45" s="754"/>
      <c r="CG45" s="755"/>
      <c r="CH45" s="756"/>
      <c r="CI45" s="757"/>
      <c r="CJ45" s="757"/>
      <c r="CK45" s="757"/>
      <c r="CL45" s="758"/>
      <c r="CM45" s="756"/>
      <c r="CN45" s="757"/>
      <c r="CO45" s="757"/>
      <c r="CP45" s="757"/>
      <c r="CQ45" s="758"/>
      <c r="CR45" s="756"/>
      <c r="CS45" s="757"/>
      <c r="CT45" s="757"/>
      <c r="CU45" s="757"/>
      <c r="CV45" s="758"/>
      <c r="CW45" s="756"/>
      <c r="CX45" s="757"/>
      <c r="CY45" s="757"/>
      <c r="CZ45" s="757"/>
      <c r="DA45" s="758"/>
      <c r="DB45" s="756"/>
      <c r="DC45" s="757"/>
      <c r="DD45" s="757"/>
      <c r="DE45" s="757"/>
      <c r="DF45" s="758"/>
      <c r="DG45" s="756"/>
      <c r="DH45" s="757"/>
      <c r="DI45" s="757"/>
      <c r="DJ45" s="757"/>
      <c r="DK45" s="758"/>
      <c r="DL45" s="756"/>
      <c r="DM45" s="757"/>
      <c r="DN45" s="757"/>
      <c r="DO45" s="757"/>
      <c r="DP45" s="758"/>
      <c r="DQ45" s="756"/>
      <c r="DR45" s="757"/>
      <c r="DS45" s="757"/>
      <c r="DT45" s="757"/>
      <c r="DU45" s="758"/>
      <c r="DV45" s="753"/>
      <c r="DW45" s="754"/>
      <c r="DX45" s="754"/>
      <c r="DY45" s="754"/>
      <c r="DZ45" s="759"/>
      <c r="EA45" s="89"/>
    </row>
    <row r="46" spans="1:131" ht="26.25" customHeight="1" x14ac:dyDescent="0.2">
      <c r="A46" s="97">
        <v>19</v>
      </c>
      <c r="B46" s="720"/>
      <c r="C46" s="721"/>
      <c r="D46" s="721"/>
      <c r="E46" s="721"/>
      <c r="F46" s="721"/>
      <c r="G46" s="721"/>
      <c r="H46" s="721"/>
      <c r="I46" s="721"/>
      <c r="J46" s="721"/>
      <c r="K46" s="721"/>
      <c r="L46" s="721"/>
      <c r="M46" s="721"/>
      <c r="N46" s="721"/>
      <c r="O46" s="721"/>
      <c r="P46" s="722"/>
      <c r="Q46" s="723"/>
      <c r="R46" s="724"/>
      <c r="S46" s="724"/>
      <c r="T46" s="724"/>
      <c r="U46" s="724"/>
      <c r="V46" s="724"/>
      <c r="W46" s="724"/>
      <c r="X46" s="724"/>
      <c r="Y46" s="724"/>
      <c r="Z46" s="724"/>
      <c r="AA46" s="724"/>
      <c r="AB46" s="724"/>
      <c r="AC46" s="724"/>
      <c r="AD46" s="724"/>
      <c r="AE46" s="725"/>
      <c r="AF46" s="726"/>
      <c r="AG46" s="727"/>
      <c r="AH46" s="727"/>
      <c r="AI46" s="727"/>
      <c r="AJ46" s="728"/>
      <c r="AK46" s="805"/>
      <c r="AL46" s="801"/>
      <c r="AM46" s="801"/>
      <c r="AN46" s="801"/>
      <c r="AO46" s="801"/>
      <c r="AP46" s="801"/>
      <c r="AQ46" s="801"/>
      <c r="AR46" s="801"/>
      <c r="AS46" s="801"/>
      <c r="AT46" s="801"/>
      <c r="AU46" s="801"/>
      <c r="AV46" s="801"/>
      <c r="AW46" s="801"/>
      <c r="AX46" s="801"/>
      <c r="AY46" s="801"/>
      <c r="AZ46" s="802"/>
      <c r="BA46" s="802"/>
      <c r="BB46" s="802"/>
      <c r="BC46" s="802"/>
      <c r="BD46" s="802"/>
      <c r="BE46" s="803"/>
      <c r="BF46" s="803"/>
      <c r="BG46" s="803"/>
      <c r="BH46" s="803"/>
      <c r="BI46" s="804"/>
      <c r="BJ46" s="91"/>
      <c r="BK46" s="91"/>
      <c r="BL46" s="91"/>
      <c r="BM46" s="91"/>
      <c r="BN46" s="91"/>
      <c r="BO46" s="100"/>
      <c r="BP46" s="100"/>
      <c r="BQ46" s="97">
        <v>40</v>
      </c>
      <c r="BR46" s="98"/>
      <c r="BS46" s="753"/>
      <c r="BT46" s="754"/>
      <c r="BU46" s="754"/>
      <c r="BV46" s="754"/>
      <c r="BW46" s="754"/>
      <c r="BX46" s="754"/>
      <c r="BY46" s="754"/>
      <c r="BZ46" s="754"/>
      <c r="CA46" s="754"/>
      <c r="CB46" s="754"/>
      <c r="CC46" s="754"/>
      <c r="CD46" s="754"/>
      <c r="CE46" s="754"/>
      <c r="CF46" s="754"/>
      <c r="CG46" s="755"/>
      <c r="CH46" s="756"/>
      <c r="CI46" s="757"/>
      <c r="CJ46" s="757"/>
      <c r="CK46" s="757"/>
      <c r="CL46" s="758"/>
      <c r="CM46" s="756"/>
      <c r="CN46" s="757"/>
      <c r="CO46" s="757"/>
      <c r="CP46" s="757"/>
      <c r="CQ46" s="758"/>
      <c r="CR46" s="756"/>
      <c r="CS46" s="757"/>
      <c r="CT46" s="757"/>
      <c r="CU46" s="757"/>
      <c r="CV46" s="758"/>
      <c r="CW46" s="756"/>
      <c r="CX46" s="757"/>
      <c r="CY46" s="757"/>
      <c r="CZ46" s="757"/>
      <c r="DA46" s="758"/>
      <c r="DB46" s="756"/>
      <c r="DC46" s="757"/>
      <c r="DD46" s="757"/>
      <c r="DE46" s="757"/>
      <c r="DF46" s="758"/>
      <c r="DG46" s="756"/>
      <c r="DH46" s="757"/>
      <c r="DI46" s="757"/>
      <c r="DJ46" s="757"/>
      <c r="DK46" s="758"/>
      <c r="DL46" s="756"/>
      <c r="DM46" s="757"/>
      <c r="DN46" s="757"/>
      <c r="DO46" s="757"/>
      <c r="DP46" s="758"/>
      <c r="DQ46" s="756"/>
      <c r="DR46" s="757"/>
      <c r="DS46" s="757"/>
      <c r="DT46" s="757"/>
      <c r="DU46" s="758"/>
      <c r="DV46" s="753"/>
      <c r="DW46" s="754"/>
      <c r="DX46" s="754"/>
      <c r="DY46" s="754"/>
      <c r="DZ46" s="759"/>
      <c r="EA46" s="89"/>
    </row>
    <row r="47" spans="1:131" ht="26.25" customHeight="1" x14ac:dyDescent="0.2">
      <c r="A47" s="97">
        <v>20</v>
      </c>
      <c r="B47" s="720"/>
      <c r="C47" s="721"/>
      <c r="D47" s="721"/>
      <c r="E47" s="721"/>
      <c r="F47" s="721"/>
      <c r="G47" s="721"/>
      <c r="H47" s="721"/>
      <c r="I47" s="721"/>
      <c r="J47" s="721"/>
      <c r="K47" s="721"/>
      <c r="L47" s="721"/>
      <c r="M47" s="721"/>
      <c r="N47" s="721"/>
      <c r="O47" s="721"/>
      <c r="P47" s="722"/>
      <c r="Q47" s="723"/>
      <c r="R47" s="724"/>
      <c r="S47" s="724"/>
      <c r="T47" s="724"/>
      <c r="U47" s="724"/>
      <c r="V47" s="724"/>
      <c r="W47" s="724"/>
      <c r="X47" s="724"/>
      <c r="Y47" s="724"/>
      <c r="Z47" s="724"/>
      <c r="AA47" s="724"/>
      <c r="AB47" s="724"/>
      <c r="AC47" s="724"/>
      <c r="AD47" s="724"/>
      <c r="AE47" s="725"/>
      <c r="AF47" s="726"/>
      <c r="AG47" s="727"/>
      <c r="AH47" s="727"/>
      <c r="AI47" s="727"/>
      <c r="AJ47" s="728"/>
      <c r="AK47" s="805"/>
      <c r="AL47" s="801"/>
      <c r="AM47" s="801"/>
      <c r="AN47" s="801"/>
      <c r="AO47" s="801"/>
      <c r="AP47" s="801"/>
      <c r="AQ47" s="801"/>
      <c r="AR47" s="801"/>
      <c r="AS47" s="801"/>
      <c r="AT47" s="801"/>
      <c r="AU47" s="801"/>
      <c r="AV47" s="801"/>
      <c r="AW47" s="801"/>
      <c r="AX47" s="801"/>
      <c r="AY47" s="801"/>
      <c r="AZ47" s="802"/>
      <c r="BA47" s="802"/>
      <c r="BB47" s="802"/>
      <c r="BC47" s="802"/>
      <c r="BD47" s="802"/>
      <c r="BE47" s="803"/>
      <c r="BF47" s="803"/>
      <c r="BG47" s="803"/>
      <c r="BH47" s="803"/>
      <c r="BI47" s="804"/>
      <c r="BJ47" s="91"/>
      <c r="BK47" s="91"/>
      <c r="BL47" s="91"/>
      <c r="BM47" s="91"/>
      <c r="BN47" s="91"/>
      <c r="BO47" s="100"/>
      <c r="BP47" s="100"/>
      <c r="BQ47" s="97">
        <v>41</v>
      </c>
      <c r="BR47" s="98"/>
      <c r="BS47" s="753"/>
      <c r="BT47" s="754"/>
      <c r="BU47" s="754"/>
      <c r="BV47" s="754"/>
      <c r="BW47" s="754"/>
      <c r="BX47" s="754"/>
      <c r="BY47" s="754"/>
      <c r="BZ47" s="754"/>
      <c r="CA47" s="754"/>
      <c r="CB47" s="754"/>
      <c r="CC47" s="754"/>
      <c r="CD47" s="754"/>
      <c r="CE47" s="754"/>
      <c r="CF47" s="754"/>
      <c r="CG47" s="755"/>
      <c r="CH47" s="756"/>
      <c r="CI47" s="757"/>
      <c r="CJ47" s="757"/>
      <c r="CK47" s="757"/>
      <c r="CL47" s="758"/>
      <c r="CM47" s="756"/>
      <c r="CN47" s="757"/>
      <c r="CO47" s="757"/>
      <c r="CP47" s="757"/>
      <c r="CQ47" s="758"/>
      <c r="CR47" s="756"/>
      <c r="CS47" s="757"/>
      <c r="CT47" s="757"/>
      <c r="CU47" s="757"/>
      <c r="CV47" s="758"/>
      <c r="CW47" s="756"/>
      <c r="CX47" s="757"/>
      <c r="CY47" s="757"/>
      <c r="CZ47" s="757"/>
      <c r="DA47" s="758"/>
      <c r="DB47" s="756"/>
      <c r="DC47" s="757"/>
      <c r="DD47" s="757"/>
      <c r="DE47" s="757"/>
      <c r="DF47" s="758"/>
      <c r="DG47" s="756"/>
      <c r="DH47" s="757"/>
      <c r="DI47" s="757"/>
      <c r="DJ47" s="757"/>
      <c r="DK47" s="758"/>
      <c r="DL47" s="756"/>
      <c r="DM47" s="757"/>
      <c r="DN47" s="757"/>
      <c r="DO47" s="757"/>
      <c r="DP47" s="758"/>
      <c r="DQ47" s="756"/>
      <c r="DR47" s="757"/>
      <c r="DS47" s="757"/>
      <c r="DT47" s="757"/>
      <c r="DU47" s="758"/>
      <c r="DV47" s="753"/>
      <c r="DW47" s="754"/>
      <c r="DX47" s="754"/>
      <c r="DY47" s="754"/>
      <c r="DZ47" s="759"/>
      <c r="EA47" s="89"/>
    </row>
    <row r="48" spans="1:131" ht="26.25" customHeight="1" x14ac:dyDescent="0.2">
      <c r="A48" s="97">
        <v>21</v>
      </c>
      <c r="B48" s="720"/>
      <c r="C48" s="721"/>
      <c r="D48" s="721"/>
      <c r="E48" s="721"/>
      <c r="F48" s="721"/>
      <c r="G48" s="721"/>
      <c r="H48" s="721"/>
      <c r="I48" s="721"/>
      <c r="J48" s="721"/>
      <c r="K48" s="721"/>
      <c r="L48" s="721"/>
      <c r="M48" s="721"/>
      <c r="N48" s="721"/>
      <c r="O48" s="721"/>
      <c r="P48" s="722"/>
      <c r="Q48" s="723"/>
      <c r="R48" s="724"/>
      <c r="S48" s="724"/>
      <c r="T48" s="724"/>
      <c r="U48" s="724"/>
      <c r="V48" s="724"/>
      <c r="W48" s="724"/>
      <c r="X48" s="724"/>
      <c r="Y48" s="724"/>
      <c r="Z48" s="724"/>
      <c r="AA48" s="724"/>
      <c r="AB48" s="724"/>
      <c r="AC48" s="724"/>
      <c r="AD48" s="724"/>
      <c r="AE48" s="725"/>
      <c r="AF48" s="726"/>
      <c r="AG48" s="727"/>
      <c r="AH48" s="727"/>
      <c r="AI48" s="727"/>
      <c r="AJ48" s="728"/>
      <c r="AK48" s="805"/>
      <c r="AL48" s="801"/>
      <c r="AM48" s="801"/>
      <c r="AN48" s="801"/>
      <c r="AO48" s="801"/>
      <c r="AP48" s="801"/>
      <c r="AQ48" s="801"/>
      <c r="AR48" s="801"/>
      <c r="AS48" s="801"/>
      <c r="AT48" s="801"/>
      <c r="AU48" s="801"/>
      <c r="AV48" s="801"/>
      <c r="AW48" s="801"/>
      <c r="AX48" s="801"/>
      <c r="AY48" s="801"/>
      <c r="AZ48" s="802"/>
      <c r="BA48" s="802"/>
      <c r="BB48" s="802"/>
      <c r="BC48" s="802"/>
      <c r="BD48" s="802"/>
      <c r="BE48" s="803"/>
      <c r="BF48" s="803"/>
      <c r="BG48" s="803"/>
      <c r="BH48" s="803"/>
      <c r="BI48" s="804"/>
      <c r="BJ48" s="91"/>
      <c r="BK48" s="91"/>
      <c r="BL48" s="91"/>
      <c r="BM48" s="91"/>
      <c r="BN48" s="91"/>
      <c r="BO48" s="100"/>
      <c r="BP48" s="100"/>
      <c r="BQ48" s="97">
        <v>42</v>
      </c>
      <c r="BR48" s="98"/>
      <c r="BS48" s="753"/>
      <c r="BT48" s="754"/>
      <c r="BU48" s="754"/>
      <c r="BV48" s="754"/>
      <c r="BW48" s="754"/>
      <c r="BX48" s="754"/>
      <c r="BY48" s="754"/>
      <c r="BZ48" s="754"/>
      <c r="CA48" s="754"/>
      <c r="CB48" s="754"/>
      <c r="CC48" s="754"/>
      <c r="CD48" s="754"/>
      <c r="CE48" s="754"/>
      <c r="CF48" s="754"/>
      <c r="CG48" s="755"/>
      <c r="CH48" s="756"/>
      <c r="CI48" s="757"/>
      <c r="CJ48" s="757"/>
      <c r="CK48" s="757"/>
      <c r="CL48" s="758"/>
      <c r="CM48" s="756"/>
      <c r="CN48" s="757"/>
      <c r="CO48" s="757"/>
      <c r="CP48" s="757"/>
      <c r="CQ48" s="758"/>
      <c r="CR48" s="756"/>
      <c r="CS48" s="757"/>
      <c r="CT48" s="757"/>
      <c r="CU48" s="757"/>
      <c r="CV48" s="758"/>
      <c r="CW48" s="756"/>
      <c r="CX48" s="757"/>
      <c r="CY48" s="757"/>
      <c r="CZ48" s="757"/>
      <c r="DA48" s="758"/>
      <c r="DB48" s="756"/>
      <c r="DC48" s="757"/>
      <c r="DD48" s="757"/>
      <c r="DE48" s="757"/>
      <c r="DF48" s="758"/>
      <c r="DG48" s="756"/>
      <c r="DH48" s="757"/>
      <c r="DI48" s="757"/>
      <c r="DJ48" s="757"/>
      <c r="DK48" s="758"/>
      <c r="DL48" s="756"/>
      <c r="DM48" s="757"/>
      <c r="DN48" s="757"/>
      <c r="DO48" s="757"/>
      <c r="DP48" s="758"/>
      <c r="DQ48" s="756"/>
      <c r="DR48" s="757"/>
      <c r="DS48" s="757"/>
      <c r="DT48" s="757"/>
      <c r="DU48" s="758"/>
      <c r="DV48" s="753"/>
      <c r="DW48" s="754"/>
      <c r="DX48" s="754"/>
      <c r="DY48" s="754"/>
      <c r="DZ48" s="759"/>
      <c r="EA48" s="89"/>
    </row>
    <row r="49" spans="1:131" ht="26.25" customHeight="1" x14ac:dyDescent="0.2">
      <c r="A49" s="97">
        <v>22</v>
      </c>
      <c r="B49" s="720"/>
      <c r="C49" s="721"/>
      <c r="D49" s="721"/>
      <c r="E49" s="721"/>
      <c r="F49" s="721"/>
      <c r="G49" s="721"/>
      <c r="H49" s="721"/>
      <c r="I49" s="721"/>
      <c r="J49" s="721"/>
      <c r="K49" s="721"/>
      <c r="L49" s="721"/>
      <c r="M49" s="721"/>
      <c r="N49" s="721"/>
      <c r="O49" s="721"/>
      <c r="P49" s="722"/>
      <c r="Q49" s="723"/>
      <c r="R49" s="724"/>
      <c r="S49" s="724"/>
      <c r="T49" s="724"/>
      <c r="U49" s="724"/>
      <c r="V49" s="724"/>
      <c r="W49" s="724"/>
      <c r="X49" s="724"/>
      <c r="Y49" s="724"/>
      <c r="Z49" s="724"/>
      <c r="AA49" s="724"/>
      <c r="AB49" s="724"/>
      <c r="AC49" s="724"/>
      <c r="AD49" s="724"/>
      <c r="AE49" s="725"/>
      <c r="AF49" s="726"/>
      <c r="AG49" s="727"/>
      <c r="AH49" s="727"/>
      <c r="AI49" s="727"/>
      <c r="AJ49" s="728"/>
      <c r="AK49" s="805"/>
      <c r="AL49" s="801"/>
      <c r="AM49" s="801"/>
      <c r="AN49" s="801"/>
      <c r="AO49" s="801"/>
      <c r="AP49" s="801"/>
      <c r="AQ49" s="801"/>
      <c r="AR49" s="801"/>
      <c r="AS49" s="801"/>
      <c r="AT49" s="801"/>
      <c r="AU49" s="801"/>
      <c r="AV49" s="801"/>
      <c r="AW49" s="801"/>
      <c r="AX49" s="801"/>
      <c r="AY49" s="801"/>
      <c r="AZ49" s="802"/>
      <c r="BA49" s="802"/>
      <c r="BB49" s="802"/>
      <c r="BC49" s="802"/>
      <c r="BD49" s="802"/>
      <c r="BE49" s="803"/>
      <c r="BF49" s="803"/>
      <c r="BG49" s="803"/>
      <c r="BH49" s="803"/>
      <c r="BI49" s="804"/>
      <c r="BJ49" s="91"/>
      <c r="BK49" s="91"/>
      <c r="BL49" s="91"/>
      <c r="BM49" s="91"/>
      <c r="BN49" s="91"/>
      <c r="BO49" s="100"/>
      <c r="BP49" s="100"/>
      <c r="BQ49" s="97">
        <v>43</v>
      </c>
      <c r="BR49" s="98"/>
      <c r="BS49" s="753"/>
      <c r="BT49" s="754"/>
      <c r="BU49" s="754"/>
      <c r="BV49" s="754"/>
      <c r="BW49" s="754"/>
      <c r="BX49" s="754"/>
      <c r="BY49" s="754"/>
      <c r="BZ49" s="754"/>
      <c r="CA49" s="754"/>
      <c r="CB49" s="754"/>
      <c r="CC49" s="754"/>
      <c r="CD49" s="754"/>
      <c r="CE49" s="754"/>
      <c r="CF49" s="754"/>
      <c r="CG49" s="755"/>
      <c r="CH49" s="756"/>
      <c r="CI49" s="757"/>
      <c r="CJ49" s="757"/>
      <c r="CK49" s="757"/>
      <c r="CL49" s="758"/>
      <c r="CM49" s="756"/>
      <c r="CN49" s="757"/>
      <c r="CO49" s="757"/>
      <c r="CP49" s="757"/>
      <c r="CQ49" s="758"/>
      <c r="CR49" s="756"/>
      <c r="CS49" s="757"/>
      <c r="CT49" s="757"/>
      <c r="CU49" s="757"/>
      <c r="CV49" s="758"/>
      <c r="CW49" s="756"/>
      <c r="CX49" s="757"/>
      <c r="CY49" s="757"/>
      <c r="CZ49" s="757"/>
      <c r="DA49" s="758"/>
      <c r="DB49" s="756"/>
      <c r="DC49" s="757"/>
      <c r="DD49" s="757"/>
      <c r="DE49" s="757"/>
      <c r="DF49" s="758"/>
      <c r="DG49" s="756"/>
      <c r="DH49" s="757"/>
      <c r="DI49" s="757"/>
      <c r="DJ49" s="757"/>
      <c r="DK49" s="758"/>
      <c r="DL49" s="756"/>
      <c r="DM49" s="757"/>
      <c r="DN49" s="757"/>
      <c r="DO49" s="757"/>
      <c r="DP49" s="758"/>
      <c r="DQ49" s="756"/>
      <c r="DR49" s="757"/>
      <c r="DS49" s="757"/>
      <c r="DT49" s="757"/>
      <c r="DU49" s="758"/>
      <c r="DV49" s="753"/>
      <c r="DW49" s="754"/>
      <c r="DX49" s="754"/>
      <c r="DY49" s="754"/>
      <c r="DZ49" s="759"/>
      <c r="EA49" s="89"/>
    </row>
    <row r="50" spans="1:131" ht="26.25" customHeight="1" x14ac:dyDescent="0.2">
      <c r="A50" s="97">
        <v>23</v>
      </c>
      <c r="B50" s="720"/>
      <c r="C50" s="721"/>
      <c r="D50" s="721"/>
      <c r="E50" s="721"/>
      <c r="F50" s="721"/>
      <c r="G50" s="721"/>
      <c r="H50" s="721"/>
      <c r="I50" s="721"/>
      <c r="J50" s="721"/>
      <c r="K50" s="721"/>
      <c r="L50" s="721"/>
      <c r="M50" s="721"/>
      <c r="N50" s="721"/>
      <c r="O50" s="721"/>
      <c r="P50" s="722"/>
      <c r="Q50" s="806"/>
      <c r="R50" s="807"/>
      <c r="S50" s="807"/>
      <c r="T50" s="807"/>
      <c r="U50" s="807"/>
      <c r="V50" s="807"/>
      <c r="W50" s="807"/>
      <c r="X50" s="807"/>
      <c r="Y50" s="807"/>
      <c r="Z50" s="807"/>
      <c r="AA50" s="807"/>
      <c r="AB50" s="807"/>
      <c r="AC50" s="807"/>
      <c r="AD50" s="807"/>
      <c r="AE50" s="808"/>
      <c r="AF50" s="726"/>
      <c r="AG50" s="727"/>
      <c r="AH50" s="727"/>
      <c r="AI50" s="727"/>
      <c r="AJ50" s="728"/>
      <c r="AK50" s="810"/>
      <c r="AL50" s="807"/>
      <c r="AM50" s="807"/>
      <c r="AN50" s="807"/>
      <c r="AO50" s="807"/>
      <c r="AP50" s="807"/>
      <c r="AQ50" s="807"/>
      <c r="AR50" s="807"/>
      <c r="AS50" s="807"/>
      <c r="AT50" s="807"/>
      <c r="AU50" s="807"/>
      <c r="AV50" s="807"/>
      <c r="AW50" s="807"/>
      <c r="AX50" s="807"/>
      <c r="AY50" s="807"/>
      <c r="AZ50" s="809"/>
      <c r="BA50" s="809"/>
      <c r="BB50" s="809"/>
      <c r="BC50" s="809"/>
      <c r="BD50" s="809"/>
      <c r="BE50" s="803"/>
      <c r="BF50" s="803"/>
      <c r="BG50" s="803"/>
      <c r="BH50" s="803"/>
      <c r="BI50" s="804"/>
      <c r="BJ50" s="91"/>
      <c r="BK50" s="91"/>
      <c r="BL50" s="91"/>
      <c r="BM50" s="91"/>
      <c r="BN50" s="91"/>
      <c r="BO50" s="100"/>
      <c r="BP50" s="100"/>
      <c r="BQ50" s="97">
        <v>44</v>
      </c>
      <c r="BR50" s="98"/>
      <c r="BS50" s="753"/>
      <c r="BT50" s="754"/>
      <c r="BU50" s="754"/>
      <c r="BV50" s="754"/>
      <c r="BW50" s="754"/>
      <c r="BX50" s="754"/>
      <c r="BY50" s="754"/>
      <c r="BZ50" s="754"/>
      <c r="CA50" s="754"/>
      <c r="CB50" s="754"/>
      <c r="CC50" s="754"/>
      <c r="CD50" s="754"/>
      <c r="CE50" s="754"/>
      <c r="CF50" s="754"/>
      <c r="CG50" s="755"/>
      <c r="CH50" s="756"/>
      <c r="CI50" s="757"/>
      <c r="CJ50" s="757"/>
      <c r="CK50" s="757"/>
      <c r="CL50" s="758"/>
      <c r="CM50" s="756"/>
      <c r="CN50" s="757"/>
      <c r="CO50" s="757"/>
      <c r="CP50" s="757"/>
      <c r="CQ50" s="758"/>
      <c r="CR50" s="756"/>
      <c r="CS50" s="757"/>
      <c r="CT50" s="757"/>
      <c r="CU50" s="757"/>
      <c r="CV50" s="758"/>
      <c r="CW50" s="756"/>
      <c r="CX50" s="757"/>
      <c r="CY50" s="757"/>
      <c r="CZ50" s="757"/>
      <c r="DA50" s="758"/>
      <c r="DB50" s="756"/>
      <c r="DC50" s="757"/>
      <c r="DD50" s="757"/>
      <c r="DE50" s="757"/>
      <c r="DF50" s="758"/>
      <c r="DG50" s="756"/>
      <c r="DH50" s="757"/>
      <c r="DI50" s="757"/>
      <c r="DJ50" s="757"/>
      <c r="DK50" s="758"/>
      <c r="DL50" s="756"/>
      <c r="DM50" s="757"/>
      <c r="DN50" s="757"/>
      <c r="DO50" s="757"/>
      <c r="DP50" s="758"/>
      <c r="DQ50" s="756"/>
      <c r="DR50" s="757"/>
      <c r="DS50" s="757"/>
      <c r="DT50" s="757"/>
      <c r="DU50" s="758"/>
      <c r="DV50" s="753"/>
      <c r="DW50" s="754"/>
      <c r="DX50" s="754"/>
      <c r="DY50" s="754"/>
      <c r="DZ50" s="759"/>
      <c r="EA50" s="89"/>
    </row>
    <row r="51" spans="1:131" ht="26.25" customHeight="1" x14ac:dyDescent="0.2">
      <c r="A51" s="97">
        <v>24</v>
      </c>
      <c r="B51" s="720"/>
      <c r="C51" s="721"/>
      <c r="D51" s="721"/>
      <c r="E51" s="721"/>
      <c r="F51" s="721"/>
      <c r="G51" s="721"/>
      <c r="H51" s="721"/>
      <c r="I51" s="721"/>
      <c r="J51" s="721"/>
      <c r="K51" s="721"/>
      <c r="L51" s="721"/>
      <c r="M51" s="721"/>
      <c r="N51" s="721"/>
      <c r="O51" s="721"/>
      <c r="P51" s="722"/>
      <c r="Q51" s="806"/>
      <c r="R51" s="807"/>
      <c r="S51" s="807"/>
      <c r="T51" s="807"/>
      <c r="U51" s="807"/>
      <c r="V51" s="807"/>
      <c r="W51" s="807"/>
      <c r="X51" s="807"/>
      <c r="Y51" s="807"/>
      <c r="Z51" s="807"/>
      <c r="AA51" s="807"/>
      <c r="AB51" s="807"/>
      <c r="AC51" s="807"/>
      <c r="AD51" s="807"/>
      <c r="AE51" s="808"/>
      <c r="AF51" s="726"/>
      <c r="AG51" s="727"/>
      <c r="AH51" s="727"/>
      <c r="AI51" s="727"/>
      <c r="AJ51" s="728"/>
      <c r="AK51" s="810"/>
      <c r="AL51" s="807"/>
      <c r="AM51" s="807"/>
      <c r="AN51" s="807"/>
      <c r="AO51" s="807"/>
      <c r="AP51" s="807"/>
      <c r="AQ51" s="807"/>
      <c r="AR51" s="807"/>
      <c r="AS51" s="807"/>
      <c r="AT51" s="807"/>
      <c r="AU51" s="807"/>
      <c r="AV51" s="807"/>
      <c r="AW51" s="807"/>
      <c r="AX51" s="807"/>
      <c r="AY51" s="807"/>
      <c r="AZ51" s="809"/>
      <c r="BA51" s="809"/>
      <c r="BB51" s="809"/>
      <c r="BC51" s="809"/>
      <c r="BD51" s="809"/>
      <c r="BE51" s="803"/>
      <c r="BF51" s="803"/>
      <c r="BG51" s="803"/>
      <c r="BH51" s="803"/>
      <c r="BI51" s="804"/>
      <c r="BJ51" s="91"/>
      <c r="BK51" s="91"/>
      <c r="BL51" s="91"/>
      <c r="BM51" s="91"/>
      <c r="BN51" s="91"/>
      <c r="BO51" s="100"/>
      <c r="BP51" s="100"/>
      <c r="BQ51" s="97">
        <v>45</v>
      </c>
      <c r="BR51" s="98"/>
      <c r="BS51" s="753"/>
      <c r="BT51" s="754"/>
      <c r="BU51" s="754"/>
      <c r="BV51" s="754"/>
      <c r="BW51" s="754"/>
      <c r="BX51" s="754"/>
      <c r="BY51" s="754"/>
      <c r="BZ51" s="754"/>
      <c r="CA51" s="754"/>
      <c r="CB51" s="754"/>
      <c r="CC51" s="754"/>
      <c r="CD51" s="754"/>
      <c r="CE51" s="754"/>
      <c r="CF51" s="754"/>
      <c r="CG51" s="755"/>
      <c r="CH51" s="756"/>
      <c r="CI51" s="757"/>
      <c r="CJ51" s="757"/>
      <c r="CK51" s="757"/>
      <c r="CL51" s="758"/>
      <c r="CM51" s="756"/>
      <c r="CN51" s="757"/>
      <c r="CO51" s="757"/>
      <c r="CP51" s="757"/>
      <c r="CQ51" s="758"/>
      <c r="CR51" s="756"/>
      <c r="CS51" s="757"/>
      <c r="CT51" s="757"/>
      <c r="CU51" s="757"/>
      <c r="CV51" s="758"/>
      <c r="CW51" s="756"/>
      <c r="CX51" s="757"/>
      <c r="CY51" s="757"/>
      <c r="CZ51" s="757"/>
      <c r="DA51" s="758"/>
      <c r="DB51" s="756"/>
      <c r="DC51" s="757"/>
      <c r="DD51" s="757"/>
      <c r="DE51" s="757"/>
      <c r="DF51" s="758"/>
      <c r="DG51" s="756"/>
      <c r="DH51" s="757"/>
      <c r="DI51" s="757"/>
      <c r="DJ51" s="757"/>
      <c r="DK51" s="758"/>
      <c r="DL51" s="756"/>
      <c r="DM51" s="757"/>
      <c r="DN51" s="757"/>
      <c r="DO51" s="757"/>
      <c r="DP51" s="758"/>
      <c r="DQ51" s="756"/>
      <c r="DR51" s="757"/>
      <c r="DS51" s="757"/>
      <c r="DT51" s="757"/>
      <c r="DU51" s="758"/>
      <c r="DV51" s="753"/>
      <c r="DW51" s="754"/>
      <c r="DX51" s="754"/>
      <c r="DY51" s="754"/>
      <c r="DZ51" s="759"/>
      <c r="EA51" s="89"/>
    </row>
    <row r="52" spans="1:131" ht="26.25" customHeight="1" x14ac:dyDescent="0.2">
      <c r="A52" s="97">
        <v>25</v>
      </c>
      <c r="B52" s="720"/>
      <c r="C52" s="721"/>
      <c r="D52" s="721"/>
      <c r="E52" s="721"/>
      <c r="F52" s="721"/>
      <c r="G52" s="721"/>
      <c r="H52" s="721"/>
      <c r="I52" s="721"/>
      <c r="J52" s="721"/>
      <c r="K52" s="721"/>
      <c r="L52" s="721"/>
      <c r="M52" s="721"/>
      <c r="N52" s="721"/>
      <c r="O52" s="721"/>
      <c r="P52" s="722"/>
      <c r="Q52" s="806"/>
      <c r="R52" s="807"/>
      <c r="S52" s="807"/>
      <c r="T52" s="807"/>
      <c r="U52" s="807"/>
      <c r="V52" s="807"/>
      <c r="W52" s="807"/>
      <c r="X52" s="807"/>
      <c r="Y52" s="807"/>
      <c r="Z52" s="807"/>
      <c r="AA52" s="807"/>
      <c r="AB52" s="807"/>
      <c r="AC52" s="807"/>
      <c r="AD52" s="807"/>
      <c r="AE52" s="808"/>
      <c r="AF52" s="726"/>
      <c r="AG52" s="727"/>
      <c r="AH52" s="727"/>
      <c r="AI52" s="727"/>
      <c r="AJ52" s="728"/>
      <c r="AK52" s="810"/>
      <c r="AL52" s="807"/>
      <c r="AM52" s="807"/>
      <c r="AN52" s="807"/>
      <c r="AO52" s="807"/>
      <c r="AP52" s="807"/>
      <c r="AQ52" s="807"/>
      <c r="AR52" s="807"/>
      <c r="AS52" s="807"/>
      <c r="AT52" s="807"/>
      <c r="AU52" s="807"/>
      <c r="AV52" s="807"/>
      <c r="AW52" s="807"/>
      <c r="AX52" s="807"/>
      <c r="AY52" s="807"/>
      <c r="AZ52" s="809"/>
      <c r="BA52" s="809"/>
      <c r="BB52" s="809"/>
      <c r="BC52" s="809"/>
      <c r="BD52" s="809"/>
      <c r="BE52" s="803"/>
      <c r="BF52" s="803"/>
      <c r="BG52" s="803"/>
      <c r="BH52" s="803"/>
      <c r="BI52" s="804"/>
      <c r="BJ52" s="91"/>
      <c r="BK52" s="91"/>
      <c r="BL52" s="91"/>
      <c r="BM52" s="91"/>
      <c r="BN52" s="91"/>
      <c r="BO52" s="100"/>
      <c r="BP52" s="100"/>
      <c r="BQ52" s="97">
        <v>46</v>
      </c>
      <c r="BR52" s="98"/>
      <c r="BS52" s="753"/>
      <c r="BT52" s="754"/>
      <c r="BU52" s="754"/>
      <c r="BV52" s="754"/>
      <c r="BW52" s="754"/>
      <c r="BX52" s="754"/>
      <c r="BY52" s="754"/>
      <c r="BZ52" s="754"/>
      <c r="CA52" s="754"/>
      <c r="CB52" s="754"/>
      <c r="CC52" s="754"/>
      <c r="CD52" s="754"/>
      <c r="CE52" s="754"/>
      <c r="CF52" s="754"/>
      <c r="CG52" s="755"/>
      <c r="CH52" s="756"/>
      <c r="CI52" s="757"/>
      <c r="CJ52" s="757"/>
      <c r="CK52" s="757"/>
      <c r="CL52" s="758"/>
      <c r="CM52" s="756"/>
      <c r="CN52" s="757"/>
      <c r="CO52" s="757"/>
      <c r="CP52" s="757"/>
      <c r="CQ52" s="758"/>
      <c r="CR52" s="756"/>
      <c r="CS52" s="757"/>
      <c r="CT52" s="757"/>
      <c r="CU52" s="757"/>
      <c r="CV52" s="758"/>
      <c r="CW52" s="756"/>
      <c r="CX52" s="757"/>
      <c r="CY52" s="757"/>
      <c r="CZ52" s="757"/>
      <c r="DA52" s="758"/>
      <c r="DB52" s="756"/>
      <c r="DC52" s="757"/>
      <c r="DD52" s="757"/>
      <c r="DE52" s="757"/>
      <c r="DF52" s="758"/>
      <c r="DG52" s="756"/>
      <c r="DH52" s="757"/>
      <c r="DI52" s="757"/>
      <c r="DJ52" s="757"/>
      <c r="DK52" s="758"/>
      <c r="DL52" s="756"/>
      <c r="DM52" s="757"/>
      <c r="DN52" s="757"/>
      <c r="DO52" s="757"/>
      <c r="DP52" s="758"/>
      <c r="DQ52" s="756"/>
      <c r="DR52" s="757"/>
      <c r="DS52" s="757"/>
      <c r="DT52" s="757"/>
      <c r="DU52" s="758"/>
      <c r="DV52" s="753"/>
      <c r="DW52" s="754"/>
      <c r="DX52" s="754"/>
      <c r="DY52" s="754"/>
      <c r="DZ52" s="759"/>
      <c r="EA52" s="89"/>
    </row>
    <row r="53" spans="1:131" ht="26.25" customHeight="1" x14ac:dyDescent="0.2">
      <c r="A53" s="97">
        <v>26</v>
      </c>
      <c r="B53" s="720"/>
      <c r="C53" s="721"/>
      <c r="D53" s="721"/>
      <c r="E53" s="721"/>
      <c r="F53" s="721"/>
      <c r="G53" s="721"/>
      <c r="H53" s="721"/>
      <c r="I53" s="721"/>
      <c r="J53" s="721"/>
      <c r="K53" s="721"/>
      <c r="L53" s="721"/>
      <c r="M53" s="721"/>
      <c r="N53" s="721"/>
      <c r="O53" s="721"/>
      <c r="P53" s="722"/>
      <c r="Q53" s="806"/>
      <c r="R53" s="807"/>
      <c r="S53" s="807"/>
      <c r="T53" s="807"/>
      <c r="U53" s="807"/>
      <c r="V53" s="807"/>
      <c r="W53" s="807"/>
      <c r="X53" s="807"/>
      <c r="Y53" s="807"/>
      <c r="Z53" s="807"/>
      <c r="AA53" s="807"/>
      <c r="AB53" s="807"/>
      <c r="AC53" s="807"/>
      <c r="AD53" s="807"/>
      <c r="AE53" s="808"/>
      <c r="AF53" s="726"/>
      <c r="AG53" s="727"/>
      <c r="AH53" s="727"/>
      <c r="AI53" s="727"/>
      <c r="AJ53" s="728"/>
      <c r="AK53" s="810"/>
      <c r="AL53" s="807"/>
      <c r="AM53" s="807"/>
      <c r="AN53" s="807"/>
      <c r="AO53" s="807"/>
      <c r="AP53" s="807"/>
      <c r="AQ53" s="807"/>
      <c r="AR53" s="807"/>
      <c r="AS53" s="807"/>
      <c r="AT53" s="807"/>
      <c r="AU53" s="807"/>
      <c r="AV53" s="807"/>
      <c r="AW53" s="807"/>
      <c r="AX53" s="807"/>
      <c r="AY53" s="807"/>
      <c r="AZ53" s="809"/>
      <c r="BA53" s="809"/>
      <c r="BB53" s="809"/>
      <c r="BC53" s="809"/>
      <c r="BD53" s="809"/>
      <c r="BE53" s="803"/>
      <c r="BF53" s="803"/>
      <c r="BG53" s="803"/>
      <c r="BH53" s="803"/>
      <c r="BI53" s="804"/>
      <c r="BJ53" s="91"/>
      <c r="BK53" s="91"/>
      <c r="BL53" s="91"/>
      <c r="BM53" s="91"/>
      <c r="BN53" s="91"/>
      <c r="BO53" s="100"/>
      <c r="BP53" s="100"/>
      <c r="BQ53" s="97">
        <v>47</v>
      </c>
      <c r="BR53" s="98"/>
      <c r="BS53" s="753"/>
      <c r="BT53" s="754"/>
      <c r="BU53" s="754"/>
      <c r="BV53" s="754"/>
      <c r="BW53" s="754"/>
      <c r="BX53" s="754"/>
      <c r="BY53" s="754"/>
      <c r="BZ53" s="754"/>
      <c r="CA53" s="754"/>
      <c r="CB53" s="754"/>
      <c r="CC53" s="754"/>
      <c r="CD53" s="754"/>
      <c r="CE53" s="754"/>
      <c r="CF53" s="754"/>
      <c r="CG53" s="755"/>
      <c r="CH53" s="756"/>
      <c r="CI53" s="757"/>
      <c r="CJ53" s="757"/>
      <c r="CK53" s="757"/>
      <c r="CL53" s="758"/>
      <c r="CM53" s="756"/>
      <c r="CN53" s="757"/>
      <c r="CO53" s="757"/>
      <c r="CP53" s="757"/>
      <c r="CQ53" s="758"/>
      <c r="CR53" s="756"/>
      <c r="CS53" s="757"/>
      <c r="CT53" s="757"/>
      <c r="CU53" s="757"/>
      <c r="CV53" s="758"/>
      <c r="CW53" s="756"/>
      <c r="CX53" s="757"/>
      <c r="CY53" s="757"/>
      <c r="CZ53" s="757"/>
      <c r="DA53" s="758"/>
      <c r="DB53" s="756"/>
      <c r="DC53" s="757"/>
      <c r="DD53" s="757"/>
      <c r="DE53" s="757"/>
      <c r="DF53" s="758"/>
      <c r="DG53" s="756"/>
      <c r="DH53" s="757"/>
      <c r="DI53" s="757"/>
      <c r="DJ53" s="757"/>
      <c r="DK53" s="758"/>
      <c r="DL53" s="756"/>
      <c r="DM53" s="757"/>
      <c r="DN53" s="757"/>
      <c r="DO53" s="757"/>
      <c r="DP53" s="758"/>
      <c r="DQ53" s="756"/>
      <c r="DR53" s="757"/>
      <c r="DS53" s="757"/>
      <c r="DT53" s="757"/>
      <c r="DU53" s="758"/>
      <c r="DV53" s="753"/>
      <c r="DW53" s="754"/>
      <c r="DX53" s="754"/>
      <c r="DY53" s="754"/>
      <c r="DZ53" s="759"/>
      <c r="EA53" s="89"/>
    </row>
    <row r="54" spans="1:131" ht="26.25" customHeight="1" x14ac:dyDescent="0.2">
      <c r="A54" s="97">
        <v>27</v>
      </c>
      <c r="B54" s="720"/>
      <c r="C54" s="721"/>
      <c r="D54" s="721"/>
      <c r="E54" s="721"/>
      <c r="F54" s="721"/>
      <c r="G54" s="721"/>
      <c r="H54" s="721"/>
      <c r="I54" s="721"/>
      <c r="J54" s="721"/>
      <c r="K54" s="721"/>
      <c r="L54" s="721"/>
      <c r="M54" s="721"/>
      <c r="N54" s="721"/>
      <c r="O54" s="721"/>
      <c r="P54" s="722"/>
      <c r="Q54" s="806"/>
      <c r="R54" s="807"/>
      <c r="S54" s="807"/>
      <c r="T54" s="807"/>
      <c r="U54" s="807"/>
      <c r="V54" s="807"/>
      <c r="W54" s="807"/>
      <c r="X54" s="807"/>
      <c r="Y54" s="807"/>
      <c r="Z54" s="807"/>
      <c r="AA54" s="807"/>
      <c r="AB54" s="807"/>
      <c r="AC54" s="807"/>
      <c r="AD54" s="807"/>
      <c r="AE54" s="808"/>
      <c r="AF54" s="726"/>
      <c r="AG54" s="727"/>
      <c r="AH54" s="727"/>
      <c r="AI54" s="727"/>
      <c r="AJ54" s="728"/>
      <c r="AK54" s="810"/>
      <c r="AL54" s="807"/>
      <c r="AM54" s="807"/>
      <c r="AN54" s="807"/>
      <c r="AO54" s="807"/>
      <c r="AP54" s="807"/>
      <c r="AQ54" s="807"/>
      <c r="AR54" s="807"/>
      <c r="AS54" s="807"/>
      <c r="AT54" s="807"/>
      <c r="AU54" s="807"/>
      <c r="AV54" s="807"/>
      <c r="AW54" s="807"/>
      <c r="AX54" s="807"/>
      <c r="AY54" s="807"/>
      <c r="AZ54" s="809"/>
      <c r="BA54" s="809"/>
      <c r="BB54" s="809"/>
      <c r="BC54" s="809"/>
      <c r="BD54" s="809"/>
      <c r="BE54" s="803"/>
      <c r="BF54" s="803"/>
      <c r="BG54" s="803"/>
      <c r="BH54" s="803"/>
      <c r="BI54" s="804"/>
      <c r="BJ54" s="91"/>
      <c r="BK54" s="91"/>
      <c r="BL54" s="91"/>
      <c r="BM54" s="91"/>
      <c r="BN54" s="91"/>
      <c r="BO54" s="100"/>
      <c r="BP54" s="100"/>
      <c r="BQ54" s="97">
        <v>48</v>
      </c>
      <c r="BR54" s="98"/>
      <c r="BS54" s="753"/>
      <c r="BT54" s="754"/>
      <c r="BU54" s="754"/>
      <c r="BV54" s="754"/>
      <c r="BW54" s="754"/>
      <c r="BX54" s="754"/>
      <c r="BY54" s="754"/>
      <c r="BZ54" s="754"/>
      <c r="CA54" s="754"/>
      <c r="CB54" s="754"/>
      <c r="CC54" s="754"/>
      <c r="CD54" s="754"/>
      <c r="CE54" s="754"/>
      <c r="CF54" s="754"/>
      <c r="CG54" s="755"/>
      <c r="CH54" s="756"/>
      <c r="CI54" s="757"/>
      <c r="CJ54" s="757"/>
      <c r="CK54" s="757"/>
      <c r="CL54" s="758"/>
      <c r="CM54" s="756"/>
      <c r="CN54" s="757"/>
      <c r="CO54" s="757"/>
      <c r="CP54" s="757"/>
      <c r="CQ54" s="758"/>
      <c r="CR54" s="756"/>
      <c r="CS54" s="757"/>
      <c r="CT54" s="757"/>
      <c r="CU54" s="757"/>
      <c r="CV54" s="758"/>
      <c r="CW54" s="756"/>
      <c r="CX54" s="757"/>
      <c r="CY54" s="757"/>
      <c r="CZ54" s="757"/>
      <c r="DA54" s="758"/>
      <c r="DB54" s="756"/>
      <c r="DC54" s="757"/>
      <c r="DD54" s="757"/>
      <c r="DE54" s="757"/>
      <c r="DF54" s="758"/>
      <c r="DG54" s="756"/>
      <c r="DH54" s="757"/>
      <c r="DI54" s="757"/>
      <c r="DJ54" s="757"/>
      <c r="DK54" s="758"/>
      <c r="DL54" s="756"/>
      <c r="DM54" s="757"/>
      <c r="DN54" s="757"/>
      <c r="DO54" s="757"/>
      <c r="DP54" s="758"/>
      <c r="DQ54" s="756"/>
      <c r="DR54" s="757"/>
      <c r="DS54" s="757"/>
      <c r="DT54" s="757"/>
      <c r="DU54" s="758"/>
      <c r="DV54" s="753"/>
      <c r="DW54" s="754"/>
      <c r="DX54" s="754"/>
      <c r="DY54" s="754"/>
      <c r="DZ54" s="759"/>
      <c r="EA54" s="89"/>
    </row>
    <row r="55" spans="1:131" ht="26.25" customHeight="1" x14ac:dyDescent="0.2">
      <c r="A55" s="97">
        <v>28</v>
      </c>
      <c r="B55" s="720"/>
      <c r="C55" s="721"/>
      <c r="D55" s="721"/>
      <c r="E55" s="721"/>
      <c r="F55" s="721"/>
      <c r="G55" s="721"/>
      <c r="H55" s="721"/>
      <c r="I55" s="721"/>
      <c r="J55" s="721"/>
      <c r="K55" s="721"/>
      <c r="L55" s="721"/>
      <c r="M55" s="721"/>
      <c r="N55" s="721"/>
      <c r="O55" s="721"/>
      <c r="P55" s="722"/>
      <c r="Q55" s="806"/>
      <c r="R55" s="807"/>
      <c r="S55" s="807"/>
      <c r="T55" s="807"/>
      <c r="U55" s="807"/>
      <c r="V55" s="807"/>
      <c r="W55" s="807"/>
      <c r="X55" s="807"/>
      <c r="Y55" s="807"/>
      <c r="Z55" s="807"/>
      <c r="AA55" s="807"/>
      <c r="AB55" s="807"/>
      <c r="AC55" s="807"/>
      <c r="AD55" s="807"/>
      <c r="AE55" s="808"/>
      <c r="AF55" s="726"/>
      <c r="AG55" s="727"/>
      <c r="AH55" s="727"/>
      <c r="AI55" s="727"/>
      <c r="AJ55" s="728"/>
      <c r="AK55" s="810"/>
      <c r="AL55" s="807"/>
      <c r="AM55" s="807"/>
      <c r="AN55" s="807"/>
      <c r="AO55" s="807"/>
      <c r="AP55" s="807"/>
      <c r="AQ55" s="807"/>
      <c r="AR55" s="807"/>
      <c r="AS55" s="807"/>
      <c r="AT55" s="807"/>
      <c r="AU55" s="807"/>
      <c r="AV55" s="807"/>
      <c r="AW55" s="807"/>
      <c r="AX55" s="807"/>
      <c r="AY55" s="807"/>
      <c r="AZ55" s="809"/>
      <c r="BA55" s="809"/>
      <c r="BB55" s="809"/>
      <c r="BC55" s="809"/>
      <c r="BD55" s="809"/>
      <c r="BE55" s="803"/>
      <c r="BF55" s="803"/>
      <c r="BG55" s="803"/>
      <c r="BH55" s="803"/>
      <c r="BI55" s="804"/>
      <c r="BJ55" s="91"/>
      <c r="BK55" s="91"/>
      <c r="BL55" s="91"/>
      <c r="BM55" s="91"/>
      <c r="BN55" s="91"/>
      <c r="BO55" s="100"/>
      <c r="BP55" s="100"/>
      <c r="BQ55" s="97">
        <v>49</v>
      </c>
      <c r="BR55" s="98"/>
      <c r="BS55" s="753"/>
      <c r="BT55" s="754"/>
      <c r="BU55" s="754"/>
      <c r="BV55" s="754"/>
      <c r="BW55" s="754"/>
      <c r="BX55" s="754"/>
      <c r="BY55" s="754"/>
      <c r="BZ55" s="754"/>
      <c r="CA55" s="754"/>
      <c r="CB55" s="754"/>
      <c r="CC55" s="754"/>
      <c r="CD55" s="754"/>
      <c r="CE55" s="754"/>
      <c r="CF55" s="754"/>
      <c r="CG55" s="755"/>
      <c r="CH55" s="756"/>
      <c r="CI55" s="757"/>
      <c r="CJ55" s="757"/>
      <c r="CK55" s="757"/>
      <c r="CL55" s="758"/>
      <c r="CM55" s="756"/>
      <c r="CN55" s="757"/>
      <c r="CO55" s="757"/>
      <c r="CP55" s="757"/>
      <c r="CQ55" s="758"/>
      <c r="CR55" s="756"/>
      <c r="CS55" s="757"/>
      <c r="CT55" s="757"/>
      <c r="CU55" s="757"/>
      <c r="CV55" s="758"/>
      <c r="CW55" s="756"/>
      <c r="CX55" s="757"/>
      <c r="CY55" s="757"/>
      <c r="CZ55" s="757"/>
      <c r="DA55" s="758"/>
      <c r="DB55" s="756"/>
      <c r="DC55" s="757"/>
      <c r="DD55" s="757"/>
      <c r="DE55" s="757"/>
      <c r="DF55" s="758"/>
      <c r="DG55" s="756"/>
      <c r="DH55" s="757"/>
      <c r="DI55" s="757"/>
      <c r="DJ55" s="757"/>
      <c r="DK55" s="758"/>
      <c r="DL55" s="756"/>
      <c r="DM55" s="757"/>
      <c r="DN55" s="757"/>
      <c r="DO55" s="757"/>
      <c r="DP55" s="758"/>
      <c r="DQ55" s="756"/>
      <c r="DR55" s="757"/>
      <c r="DS55" s="757"/>
      <c r="DT55" s="757"/>
      <c r="DU55" s="758"/>
      <c r="DV55" s="753"/>
      <c r="DW55" s="754"/>
      <c r="DX55" s="754"/>
      <c r="DY55" s="754"/>
      <c r="DZ55" s="759"/>
      <c r="EA55" s="89"/>
    </row>
    <row r="56" spans="1:131" ht="26.25" customHeight="1" x14ac:dyDescent="0.2">
      <c r="A56" s="97">
        <v>29</v>
      </c>
      <c r="B56" s="720"/>
      <c r="C56" s="721"/>
      <c r="D56" s="721"/>
      <c r="E56" s="721"/>
      <c r="F56" s="721"/>
      <c r="G56" s="721"/>
      <c r="H56" s="721"/>
      <c r="I56" s="721"/>
      <c r="J56" s="721"/>
      <c r="K56" s="721"/>
      <c r="L56" s="721"/>
      <c r="M56" s="721"/>
      <c r="N56" s="721"/>
      <c r="O56" s="721"/>
      <c r="P56" s="722"/>
      <c r="Q56" s="806"/>
      <c r="R56" s="807"/>
      <c r="S56" s="807"/>
      <c r="T56" s="807"/>
      <c r="U56" s="807"/>
      <c r="V56" s="807"/>
      <c r="W56" s="807"/>
      <c r="X56" s="807"/>
      <c r="Y56" s="807"/>
      <c r="Z56" s="807"/>
      <c r="AA56" s="807"/>
      <c r="AB56" s="807"/>
      <c r="AC56" s="807"/>
      <c r="AD56" s="807"/>
      <c r="AE56" s="808"/>
      <c r="AF56" s="726"/>
      <c r="AG56" s="727"/>
      <c r="AH56" s="727"/>
      <c r="AI56" s="727"/>
      <c r="AJ56" s="728"/>
      <c r="AK56" s="810"/>
      <c r="AL56" s="807"/>
      <c r="AM56" s="807"/>
      <c r="AN56" s="807"/>
      <c r="AO56" s="807"/>
      <c r="AP56" s="807"/>
      <c r="AQ56" s="807"/>
      <c r="AR56" s="807"/>
      <c r="AS56" s="807"/>
      <c r="AT56" s="807"/>
      <c r="AU56" s="807"/>
      <c r="AV56" s="807"/>
      <c r="AW56" s="807"/>
      <c r="AX56" s="807"/>
      <c r="AY56" s="807"/>
      <c r="AZ56" s="809"/>
      <c r="BA56" s="809"/>
      <c r="BB56" s="809"/>
      <c r="BC56" s="809"/>
      <c r="BD56" s="809"/>
      <c r="BE56" s="803"/>
      <c r="BF56" s="803"/>
      <c r="BG56" s="803"/>
      <c r="BH56" s="803"/>
      <c r="BI56" s="804"/>
      <c r="BJ56" s="91"/>
      <c r="BK56" s="91"/>
      <c r="BL56" s="91"/>
      <c r="BM56" s="91"/>
      <c r="BN56" s="91"/>
      <c r="BO56" s="100"/>
      <c r="BP56" s="100"/>
      <c r="BQ56" s="97">
        <v>50</v>
      </c>
      <c r="BR56" s="98"/>
      <c r="BS56" s="753"/>
      <c r="BT56" s="754"/>
      <c r="BU56" s="754"/>
      <c r="BV56" s="754"/>
      <c r="BW56" s="754"/>
      <c r="BX56" s="754"/>
      <c r="BY56" s="754"/>
      <c r="BZ56" s="754"/>
      <c r="CA56" s="754"/>
      <c r="CB56" s="754"/>
      <c r="CC56" s="754"/>
      <c r="CD56" s="754"/>
      <c r="CE56" s="754"/>
      <c r="CF56" s="754"/>
      <c r="CG56" s="755"/>
      <c r="CH56" s="756"/>
      <c r="CI56" s="757"/>
      <c r="CJ56" s="757"/>
      <c r="CK56" s="757"/>
      <c r="CL56" s="758"/>
      <c r="CM56" s="756"/>
      <c r="CN56" s="757"/>
      <c r="CO56" s="757"/>
      <c r="CP56" s="757"/>
      <c r="CQ56" s="758"/>
      <c r="CR56" s="756"/>
      <c r="CS56" s="757"/>
      <c r="CT56" s="757"/>
      <c r="CU56" s="757"/>
      <c r="CV56" s="758"/>
      <c r="CW56" s="756"/>
      <c r="CX56" s="757"/>
      <c r="CY56" s="757"/>
      <c r="CZ56" s="757"/>
      <c r="DA56" s="758"/>
      <c r="DB56" s="756"/>
      <c r="DC56" s="757"/>
      <c r="DD56" s="757"/>
      <c r="DE56" s="757"/>
      <c r="DF56" s="758"/>
      <c r="DG56" s="756"/>
      <c r="DH56" s="757"/>
      <c r="DI56" s="757"/>
      <c r="DJ56" s="757"/>
      <c r="DK56" s="758"/>
      <c r="DL56" s="756"/>
      <c r="DM56" s="757"/>
      <c r="DN56" s="757"/>
      <c r="DO56" s="757"/>
      <c r="DP56" s="758"/>
      <c r="DQ56" s="756"/>
      <c r="DR56" s="757"/>
      <c r="DS56" s="757"/>
      <c r="DT56" s="757"/>
      <c r="DU56" s="758"/>
      <c r="DV56" s="753"/>
      <c r="DW56" s="754"/>
      <c r="DX56" s="754"/>
      <c r="DY56" s="754"/>
      <c r="DZ56" s="759"/>
      <c r="EA56" s="89"/>
    </row>
    <row r="57" spans="1:131" ht="26.25" customHeight="1" x14ac:dyDescent="0.2">
      <c r="A57" s="97">
        <v>30</v>
      </c>
      <c r="B57" s="720"/>
      <c r="C57" s="721"/>
      <c r="D57" s="721"/>
      <c r="E57" s="721"/>
      <c r="F57" s="721"/>
      <c r="G57" s="721"/>
      <c r="H57" s="721"/>
      <c r="I57" s="721"/>
      <c r="J57" s="721"/>
      <c r="K57" s="721"/>
      <c r="L57" s="721"/>
      <c r="M57" s="721"/>
      <c r="N57" s="721"/>
      <c r="O57" s="721"/>
      <c r="P57" s="722"/>
      <c r="Q57" s="806"/>
      <c r="R57" s="807"/>
      <c r="S57" s="807"/>
      <c r="T57" s="807"/>
      <c r="U57" s="807"/>
      <c r="V57" s="807"/>
      <c r="W57" s="807"/>
      <c r="X57" s="807"/>
      <c r="Y57" s="807"/>
      <c r="Z57" s="807"/>
      <c r="AA57" s="807"/>
      <c r="AB57" s="807"/>
      <c r="AC57" s="807"/>
      <c r="AD57" s="807"/>
      <c r="AE57" s="808"/>
      <c r="AF57" s="726"/>
      <c r="AG57" s="727"/>
      <c r="AH57" s="727"/>
      <c r="AI57" s="727"/>
      <c r="AJ57" s="728"/>
      <c r="AK57" s="810"/>
      <c r="AL57" s="807"/>
      <c r="AM57" s="807"/>
      <c r="AN57" s="807"/>
      <c r="AO57" s="807"/>
      <c r="AP57" s="807"/>
      <c r="AQ57" s="807"/>
      <c r="AR57" s="807"/>
      <c r="AS57" s="807"/>
      <c r="AT57" s="807"/>
      <c r="AU57" s="807"/>
      <c r="AV57" s="807"/>
      <c r="AW57" s="807"/>
      <c r="AX57" s="807"/>
      <c r="AY57" s="807"/>
      <c r="AZ57" s="809"/>
      <c r="BA57" s="809"/>
      <c r="BB57" s="809"/>
      <c r="BC57" s="809"/>
      <c r="BD57" s="809"/>
      <c r="BE57" s="803"/>
      <c r="BF57" s="803"/>
      <c r="BG57" s="803"/>
      <c r="BH57" s="803"/>
      <c r="BI57" s="804"/>
      <c r="BJ57" s="91"/>
      <c r="BK57" s="91"/>
      <c r="BL57" s="91"/>
      <c r="BM57" s="91"/>
      <c r="BN57" s="91"/>
      <c r="BO57" s="100"/>
      <c r="BP57" s="100"/>
      <c r="BQ57" s="97">
        <v>51</v>
      </c>
      <c r="BR57" s="98"/>
      <c r="BS57" s="753"/>
      <c r="BT57" s="754"/>
      <c r="BU57" s="754"/>
      <c r="BV57" s="754"/>
      <c r="BW57" s="754"/>
      <c r="BX57" s="754"/>
      <c r="BY57" s="754"/>
      <c r="BZ57" s="754"/>
      <c r="CA57" s="754"/>
      <c r="CB57" s="754"/>
      <c r="CC57" s="754"/>
      <c r="CD57" s="754"/>
      <c r="CE57" s="754"/>
      <c r="CF57" s="754"/>
      <c r="CG57" s="755"/>
      <c r="CH57" s="756"/>
      <c r="CI57" s="757"/>
      <c r="CJ57" s="757"/>
      <c r="CK57" s="757"/>
      <c r="CL57" s="758"/>
      <c r="CM57" s="756"/>
      <c r="CN57" s="757"/>
      <c r="CO57" s="757"/>
      <c r="CP57" s="757"/>
      <c r="CQ57" s="758"/>
      <c r="CR57" s="756"/>
      <c r="CS57" s="757"/>
      <c r="CT57" s="757"/>
      <c r="CU57" s="757"/>
      <c r="CV57" s="758"/>
      <c r="CW57" s="756"/>
      <c r="CX57" s="757"/>
      <c r="CY57" s="757"/>
      <c r="CZ57" s="757"/>
      <c r="DA57" s="758"/>
      <c r="DB57" s="756"/>
      <c r="DC57" s="757"/>
      <c r="DD57" s="757"/>
      <c r="DE57" s="757"/>
      <c r="DF57" s="758"/>
      <c r="DG57" s="756"/>
      <c r="DH57" s="757"/>
      <c r="DI57" s="757"/>
      <c r="DJ57" s="757"/>
      <c r="DK57" s="758"/>
      <c r="DL57" s="756"/>
      <c r="DM57" s="757"/>
      <c r="DN57" s="757"/>
      <c r="DO57" s="757"/>
      <c r="DP57" s="758"/>
      <c r="DQ57" s="756"/>
      <c r="DR57" s="757"/>
      <c r="DS57" s="757"/>
      <c r="DT57" s="757"/>
      <c r="DU57" s="758"/>
      <c r="DV57" s="753"/>
      <c r="DW57" s="754"/>
      <c r="DX57" s="754"/>
      <c r="DY57" s="754"/>
      <c r="DZ57" s="759"/>
      <c r="EA57" s="89"/>
    </row>
    <row r="58" spans="1:131" ht="26.25" customHeight="1" x14ac:dyDescent="0.2">
      <c r="A58" s="97">
        <v>31</v>
      </c>
      <c r="B58" s="720"/>
      <c r="C58" s="721"/>
      <c r="D58" s="721"/>
      <c r="E58" s="721"/>
      <c r="F58" s="721"/>
      <c r="G58" s="721"/>
      <c r="H58" s="721"/>
      <c r="I58" s="721"/>
      <c r="J58" s="721"/>
      <c r="K58" s="721"/>
      <c r="L58" s="721"/>
      <c r="M58" s="721"/>
      <c r="N58" s="721"/>
      <c r="O58" s="721"/>
      <c r="P58" s="722"/>
      <c r="Q58" s="806"/>
      <c r="R58" s="807"/>
      <c r="S58" s="807"/>
      <c r="T58" s="807"/>
      <c r="U58" s="807"/>
      <c r="V58" s="807"/>
      <c r="W58" s="807"/>
      <c r="X58" s="807"/>
      <c r="Y58" s="807"/>
      <c r="Z58" s="807"/>
      <c r="AA58" s="807"/>
      <c r="AB58" s="807"/>
      <c r="AC58" s="807"/>
      <c r="AD58" s="807"/>
      <c r="AE58" s="808"/>
      <c r="AF58" s="726"/>
      <c r="AG58" s="727"/>
      <c r="AH58" s="727"/>
      <c r="AI58" s="727"/>
      <c r="AJ58" s="728"/>
      <c r="AK58" s="810"/>
      <c r="AL58" s="807"/>
      <c r="AM58" s="807"/>
      <c r="AN58" s="807"/>
      <c r="AO58" s="807"/>
      <c r="AP58" s="807"/>
      <c r="AQ58" s="807"/>
      <c r="AR58" s="807"/>
      <c r="AS58" s="807"/>
      <c r="AT58" s="807"/>
      <c r="AU58" s="807"/>
      <c r="AV58" s="807"/>
      <c r="AW58" s="807"/>
      <c r="AX58" s="807"/>
      <c r="AY58" s="807"/>
      <c r="AZ58" s="809"/>
      <c r="BA58" s="809"/>
      <c r="BB58" s="809"/>
      <c r="BC58" s="809"/>
      <c r="BD58" s="809"/>
      <c r="BE58" s="803"/>
      <c r="BF58" s="803"/>
      <c r="BG58" s="803"/>
      <c r="BH58" s="803"/>
      <c r="BI58" s="804"/>
      <c r="BJ58" s="91"/>
      <c r="BK58" s="91"/>
      <c r="BL58" s="91"/>
      <c r="BM58" s="91"/>
      <c r="BN58" s="91"/>
      <c r="BO58" s="100"/>
      <c r="BP58" s="100"/>
      <c r="BQ58" s="97">
        <v>52</v>
      </c>
      <c r="BR58" s="98"/>
      <c r="BS58" s="753"/>
      <c r="BT58" s="754"/>
      <c r="BU58" s="754"/>
      <c r="BV58" s="754"/>
      <c r="BW58" s="754"/>
      <c r="BX58" s="754"/>
      <c r="BY58" s="754"/>
      <c r="BZ58" s="754"/>
      <c r="CA58" s="754"/>
      <c r="CB58" s="754"/>
      <c r="CC58" s="754"/>
      <c r="CD58" s="754"/>
      <c r="CE58" s="754"/>
      <c r="CF58" s="754"/>
      <c r="CG58" s="755"/>
      <c r="CH58" s="756"/>
      <c r="CI58" s="757"/>
      <c r="CJ58" s="757"/>
      <c r="CK58" s="757"/>
      <c r="CL58" s="758"/>
      <c r="CM58" s="756"/>
      <c r="CN58" s="757"/>
      <c r="CO58" s="757"/>
      <c r="CP58" s="757"/>
      <c r="CQ58" s="758"/>
      <c r="CR58" s="756"/>
      <c r="CS58" s="757"/>
      <c r="CT58" s="757"/>
      <c r="CU58" s="757"/>
      <c r="CV58" s="758"/>
      <c r="CW58" s="756"/>
      <c r="CX58" s="757"/>
      <c r="CY58" s="757"/>
      <c r="CZ58" s="757"/>
      <c r="DA58" s="758"/>
      <c r="DB58" s="756"/>
      <c r="DC58" s="757"/>
      <c r="DD58" s="757"/>
      <c r="DE58" s="757"/>
      <c r="DF58" s="758"/>
      <c r="DG58" s="756"/>
      <c r="DH58" s="757"/>
      <c r="DI58" s="757"/>
      <c r="DJ58" s="757"/>
      <c r="DK58" s="758"/>
      <c r="DL58" s="756"/>
      <c r="DM58" s="757"/>
      <c r="DN58" s="757"/>
      <c r="DO58" s="757"/>
      <c r="DP58" s="758"/>
      <c r="DQ58" s="756"/>
      <c r="DR58" s="757"/>
      <c r="DS58" s="757"/>
      <c r="DT58" s="757"/>
      <c r="DU58" s="758"/>
      <c r="DV58" s="753"/>
      <c r="DW58" s="754"/>
      <c r="DX58" s="754"/>
      <c r="DY58" s="754"/>
      <c r="DZ58" s="759"/>
      <c r="EA58" s="89"/>
    </row>
    <row r="59" spans="1:131" ht="26.25" customHeight="1" x14ac:dyDescent="0.2">
      <c r="A59" s="97">
        <v>32</v>
      </c>
      <c r="B59" s="720"/>
      <c r="C59" s="721"/>
      <c r="D59" s="721"/>
      <c r="E59" s="721"/>
      <c r="F59" s="721"/>
      <c r="G59" s="721"/>
      <c r="H59" s="721"/>
      <c r="I59" s="721"/>
      <c r="J59" s="721"/>
      <c r="K59" s="721"/>
      <c r="L59" s="721"/>
      <c r="M59" s="721"/>
      <c r="N59" s="721"/>
      <c r="O59" s="721"/>
      <c r="P59" s="722"/>
      <c r="Q59" s="806"/>
      <c r="R59" s="807"/>
      <c r="S59" s="807"/>
      <c r="T59" s="807"/>
      <c r="U59" s="807"/>
      <c r="V59" s="807"/>
      <c r="W59" s="807"/>
      <c r="X59" s="807"/>
      <c r="Y59" s="807"/>
      <c r="Z59" s="807"/>
      <c r="AA59" s="807"/>
      <c r="AB59" s="807"/>
      <c r="AC59" s="807"/>
      <c r="AD59" s="807"/>
      <c r="AE59" s="808"/>
      <c r="AF59" s="726"/>
      <c r="AG59" s="727"/>
      <c r="AH59" s="727"/>
      <c r="AI59" s="727"/>
      <c r="AJ59" s="728"/>
      <c r="AK59" s="810"/>
      <c r="AL59" s="807"/>
      <c r="AM59" s="807"/>
      <c r="AN59" s="807"/>
      <c r="AO59" s="807"/>
      <c r="AP59" s="807"/>
      <c r="AQ59" s="807"/>
      <c r="AR59" s="807"/>
      <c r="AS59" s="807"/>
      <c r="AT59" s="807"/>
      <c r="AU59" s="807"/>
      <c r="AV59" s="807"/>
      <c r="AW59" s="807"/>
      <c r="AX59" s="807"/>
      <c r="AY59" s="807"/>
      <c r="AZ59" s="809"/>
      <c r="BA59" s="809"/>
      <c r="BB59" s="809"/>
      <c r="BC59" s="809"/>
      <c r="BD59" s="809"/>
      <c r="BE59" s="803"/>
      <c r="BF59" s="803"/>
      <c r="BG59" s="803"/>
      <c r="BH59" s="803"/>
      <c r="BI59" s="804"/>
      <c r="BJ59" s="91"/>
      <c r="BK59" s="91"/>
      <c r="BL59" s="91"/>
      <c r="BM59" s="91"/>
      <c r="BN59" s="91"/>
      <c r="BO59" s="100"/>
      <c r="BP59" s="100"/>
      <c r="BQ59" s="97">
        <v>53</v>
      </c>
      <c r="BR59" s="98"/>
      <c r="BS59" s="753"/>
      <c r="BT59" s="754"/>
      <c r="BU59" s="754"/>
      <c r="BV59" s="754"/>
      <c r="BW59" s="754"/>
      <c r="BX59" s="754"/>
      <c r="BY59" s="754"/>
      <c r="BZ59" s="754"/>
      <c r="CA59" s="754"/>
      <c r="CB59" s="754"/>
      <c r="CC59" s="754"/>
      <c r="CD59" s="754"/>
      <c r="CE59" s="754"/>
      <c r="CF59" s="754"/>
      <c r="CG59" s="755"/>
      <c r="CH59" s="756"/>
      <c r="CI59" s="757"/>
      <c r="CJ59" s="757"/>
      <c r="CK59" s="757"/>
      <c r="CL59" s="758"/>
      <c r="CM59" s="756"/>
      <c r="CN59" s="757"/>
      <c r="CO59" s="757"/>
      <c r="CP59" s="757"/>
      <c r="CQ59" s="758"/>
      <c r="CR59" s="756"/>
      <c r="CS59" s="757"/>
      <c r="CT59" s="757"/>
      <c r="CU59" s="757"/>
      <c r="CV59" s="758"/>
      <c r="CW59" s="756"/>
      <c r="CX59" s="757"/>
      <c r="CY59" s="757"/>
      <c r="CZ59" s="757"/>
      <c r="DA59" s="758"/>
      <c r="DB59" s="756"/>
      <c r="DC59" s="757"/>
      <c r="DD59" s="757"/>
      <c r="DE59" s="757"/>
      <c r="DF59" s="758"/>
      <c r="DG59" s="756"/>
      <c r="DH59" s="757"/>
      <c r="DI59" s="757"/>
      <c r="DJ59" s="757"/>
      <c r="DK59" s="758"/>
      <c r="DL59" s="756"/>
      <c r="DM59" s="757"/>
      <c r="DN59" s="757"/>
      <c r="DO59" s="757"/>
      <c r="DP59" s="758"/>
      <c r="DQ59" s="756"/>
      <c r="DR59" s="757"/>
      <c r="DS59" s="757"/>
      <c r="DT59" s="757"/>
      <c r="DU59" s="758"/>
      <c r="DV59" s="753"/>
      <c r="DW59" s="754"/>
      <c r="DX59" s="754"/>
      <c r="DY59" s="754"/>
      <c r="DZ59" s="759"/>
      <c r="EA59" s="89"/>
    </row>
    <row r="60" spans="1:131" ht="26.25" customHeight="1" x14ac:dyDescent="0.2">
      <c r="A60" s="97">
        <v>33</v>
      </c>
      <c r="B60" s="720"/>
      <c r="C60" s="721"/>
      <c r="D60" s="721"/>
      <c r="E60" s="721"/>
      <c r="F60" s="721"/>
      <c r="G60" s="721"/>
      <c r="H60" s="721"/>
      <c r="I60" s="721"/>
      <c r="J60" s="721"/>
      <c r="K60" s="721"/>
      <c r="L60" s="721"/>
      <c r="M60" s="721"/>
      <c r="N60" s="721"/>
      <c r="O60" s="721"/>
      <c r="P60" s="722"/>
      <c r="Q60" s="806"/>
      <c r="R60" s="807"/>
      <c r="S60" s="807"/>
      <c r="T60" s="807"/>
      <c r="U60" s="807"/>
      <c r="V60" s="807"/>
      <c r="W60" s="807"/>
      <c r="X60" s="807"/>
      <c r="Y60" s="807"/>
      <c r="Z60" s="807"/>
      <c r="AA60" s="807"/>
      <c r="AB60" s="807"/>
      <c r="AC60" s="807"/>
      <c r="AD60" s="807"/>
      <c r="AE60" s="808"/>
      <c r="AF60" s="726"/>
      <c r="AG60" s="727"/>
      <c r="AH60" s="727"/>
      <c r="AI60" s="727"/>
      <c r="AJ60" s="728"/>
      <c r="AK60" s="810"/>
      <c r="AL60" s="807"/>
      <c r="AM60" s="807"/>
      <c r="AN60" s="807"/>
      <c r="AO60" s="807"/>
      <c r="AP60" s="807"/>
      <c r="AQ60" s="807"/>
      <c r="AR60" s="807"/>
      <c r="AS60" s="807"/>
      <c r="AT60" s="807"/>
      <c r="AU60" s="807"/>
      <c r="AV60" s="807"/>
      <c r="AW60" s="807"/>
      <c r="AX60" s="807"/>
      <c r="AY60" s="807"/>
      <c r="AZ60" s="809"/>
      <c r="BA60" s="809"/>
      <c r="BB60" s="809"/>
      <c r="BC60" s="809"/>
      <c r="BD60" s="809"/>
      <c r="BE60" s="803"/>
      <c r="BF60" s="803"/>
      <c r="BG60" s="803"/>
      <c r="BH60" s="803"/>
      <c r="BI60" s="804"/>
      <c r="BJ60" s="91"/>
      <c r="BK60" s="91"/>
      <c r="BL60" s="91"/>
      <c r="BM60" s="91"/>
      <c r="BN60" s="91"/>
      <c r="BO60" s="100"/>
      <c r="BP60" s="100"/>
      <c r="BQ60" s="97">
        <v>54</v>
      </c>
      <c r="BR60" s="98"/>
      <c r="BS60" s="753"/>
      <c r="BT60" s="754"/>
      <c r="BU60" s="754"/>
      <c r="BV60" s="754"/>
      <c r="BW60" s="754"/>
      <c r="BX60" s="754"/>
      <c r="BY60" s="754"/>
      <c r="BZ60" s="754"/>
      <c r="CA60" s="754"/>
      <c r="CB60" s="754"/>
      <c r="CC60" s="754"/>
      <c r="CD60" s="754"/>
      <c r="CE60" s="754"/>
      <c r="CF60" s="754"/>
      <c r="CG60" s="755"/>
      <c r="CH60" s="756"/>
      <c r="CI60" s="757"/>
      <c r="CJ60" s="757"/>
      <c r="CK60" s="757"/>
      <c r="CL60" s="758"/>
      <c r="CM60" s="756"/>
      <c r="CN60" s="757"/>
      <c r="CO60" s="757"/>
      <c r="CP60" s="757"/>
      <c r="CQ60" s="758"/>
      <c r="CR60" s="756"/>
      <c r="CS60" s="757"/>
      <c r="CT60" s="757"/>
      <c r="CU60" s="757"/>
      <c r="CV60" s="758"/>
      <c r="CW60" s="756"/>
      <c r="CX60" s="757"/>
      <c r="CY60" s="757"/>
      <c r="CZ60" s="757"/>
      <c r="DA60" s="758"/>
      <c r="DB60" s="756"/>
      <c r="DC60" s="757"/>
      <c r="DD60" s="757"/>
      <c r="DE60" s="757"/>
      <c r="DF60" s="758"/>
      <c r="DG60" s="756"/>
      <c r="DH60" s="757"/>
      <c r="DI60" s="757"/>
      <c r="DJ60" s="757"/>
      <c r="DK60" s="758"/>
      <c r="DL60" s="756"/>
      <c r="DM60" s="757"/>
      <c r="DN60" s="757"/>
      <c r="DO60" s="757"/>
      <c r="DP60" s="758"/>
      <c r="DQ60" s="756"/>
      <c r="DR60" s="757"/>
      <c r="DS60" s="757"/>
      <c r="DT60" s="757"/>
      <c r="DU60" s="758"/>
      <c r="DV60" s="753"/>
      <c r="DW60" s="754"/>
      <c r="DX60" s="754"/>
      <c r="DY60" s="754"/>
      <c r="DZ60" s="759"/>
      <c r="EA60" s="89"/>
    </row>
    <row r="61" spans="1:131" ht="26.25" customHeight="1" thickBot="1" x14ac:dyDescent="0.25">
      <c r="A61" s="97">
        <v>34</v>
      </c>
      <c r="B61" s="720"/>
      <c r="C61" s="721"/>
      <c r="D61" s="721"/>
      <c r="E61" s="721"/>
      <c r="F61" s="721"/>
      <c r="G61" s="721"/>
      <c r="H61" s="721"/>
      <c r="I61" s="721"/>
      <c r="J61" s="721"/>
      <c r="K61" s="721"/>
      <c r="L61" s="721"/>
      <c r="M61" s="721"/>
      <c r="N61" s="721"/>
      <c r="O61" s="721"/>
      <c r="P61" s="722"/>
      <c r="Q61" s="806"/>
      <c r="R61" s="807"/>
      <c r="S61" s="807"/>
      <c r="T61" s="807"/>
      <c r="U61" s="807"/>
      <c r="V61" s="807"/>
      <c r="W61" s="807"/>
      <c r="X61" s="807"/>
      <c r="Y61" s="807"/>
      <c r="Z61" s="807"/>
      <c r="AA61" s="807"/>
      <c r="AB61" s="807"/>
      <c r="AC61" s="807"/>
      <c r="AD61" s="807"/>
      <c r="AE61" s="808"/>
      <c r="AF61" s="726"/>
      <c r="AG61" s="727"/>
      <c r="AH61" s="727"/>
      <c r="AI61" s="727"/>
      <c r="AJ61" s="728"/>
      <c r="AK61" s="810"/>
      <c r="AL61" s="807"/>
      <c r="AM61" s="807"/>
      <c r="AN61" s="807"/>
      <c r="AO61" s="807"/>
      <c r="AP61" s="807"/>
      <c r="AQ61" s="807"/>
      <c r="AR61" s="807"/>
      <c r="AS61" s="807"/>
      <c r="AT61" s="807"/>
      <c r="AU61" s="807"/>
      <c r="AV61" s="807"/>
      <c r="AW61" s="807"/>
      <c r="AX61" s="807"/>
      <c r="AY61" s="807"/>
      <c r="AZ61" s="809"/>
      <c r="BA61" s="809"/>
      <c r="BB61" s="809"/>
      <c r="BC61" s="809"/>
      <c r="BD61" s="809"/>
      <c r="BE61" s="803"/>
      <c r="BF61" s="803"/>
      <c r="BG61" s="803"/>
      <c r="BH61" s="803"/>
      <c r="BI61" s="804"/>
      <c r="BJ61" s="91"/>
      <c r="BK61" s="91"/>
      <c r="BL61" s="91"/>
      <c r="BM61" s="91"/>
      <c r="BN61" s="91"/>
      <c r="BO61" s="100"/>
      <c r="BP61" s="100"/>
      <c r="BQ61" s="97">
        <v>55</v>
      </c>
      <c r="BR61" s="98"/>
      <c r="BS61" s="753"/>
      <c r="BT61" s="754"/>
      <c r="BU61" s="754"/>
      <c r="BV61" s="754"/>
      <c r="BW61" s="754"/>
      <c r="BX61" s="754"/>
      <c r="BY61" s="754"/>
      <c r="BZ61" s="754"/>
      <c r="CA61" s="754"/>
      <c r="CB61" s="754"/>
      <c r="CC61" s="754"/>
      <c r="CD61" s="754"/>
      <c r="CE61" s="754"/>
      <c r="CF61" s="754"/>
      <c r="CG61" s="755"/>
      <c r="CH61" s="756"/>
      <c r="CI61" s="757"/>
      <c r="CJ61" s="757"/>
      <c r="CK61" s="757"/>
      <c r="CL61" s="758"/>
      <c r="CM61" s="756"/>
      <c r="CN61" s="757"/>
      <c r="CO61" s="757"/>
      <c r="CP61" s="757"/>
      <c r="CQ61" s="758"/>
      <c r="CR61" s="756"/>
      <c r="CS61" s="757"/>
      <c r="CT61" s="757"/>
      <c r="CU61" s="757"/>
      <c r="CV61" s="758"/>
      <c r="CW61" s="756"/>
      <c r="CX61" s="757"/>
      <c r="CY61" s="757"/>
      <c r="CZ61" s="757"/>
      <c r="DA61" s="758"/>
      <c r="DB61" s="756"/>
      <c r="DC61" s="757"/>
      <c r="DD61" s="757"/>
      <c r="DE61" s="757"/>
      <c r="DF61" s="758"/>
      <c r="DG61" s="756"/>
      <c r="DH61" s="757"/>
      <c r="DI61" s="757"/>
      <c r="DJ61" s="757"/>
      <c r="DK61" s="758"/>
      <c r="DL61" s="756"/>
      <c r="DM61" s="757"/>
      <c r="DN61" s="757"/>
      <c r="DO61" s="757"/>
      <c r="DP61" s="758"/>
      <c r="DQ61" s="756"/>
      <c r="DR61" s="757"/>
      <c r="DS61" s="757"/>
      <c r="DT61" s="757"/>
      <c r="DU61" s="758"/>
      <c r="DV61" s="753"/>
      <c r="DW61" s="754"/>
      <c r="DX61" s="754"/>
      <c r="DY61" s="754"/>
      <c r="DZ61" s="759"/>
      <c r="EA61" s="89"/>
    </row>
    <row r="62" spans="1:131" ht="26.25" customHeight="1" x14ac:dyDescent="0.2">
      <c r="A62" s="97">
        <v>35</v>
      </c>
      <c r="B62" s="720"/>
      <c r="C62" s="721"/>
      <c r="D62" s="721"/>
      <c r="E62" s="721"/>
      <c r="F62" s="721"/>
      <c r="G62" s="721"/>
      <c r="H62" s="721"/>
      <c r="I62" s="721"/>
      <c r="J62" s="721"/>
      <c r="K62" s="721"/>
      <c r="L62" s="721"/>
      <c r="M62" s="721"/>
      <c r="N62" s="721"/>
      <c r="O62" s="721"/>
      <c r="P62" s="722"/>
      <c r="Q62" s="806"/>
      <c r="R62" s="807"/>
      <c r="S62" s="807"/>
      <c r="T62" s="807"/>
      <c r="U62" s="807"/>
      <c r="V62" s="807"/>
      <c r="W62" s="807"/>
      <c r="X62" s="807"/>
      <c r="Y62" s="807"/>
      <c r="Z62" s="807"/>
      <c r="AA62" s="807"/>
      <c r="AB62" s="807"/>
      <c r="AC62" s="807"/>
      <c r="AD62" s="807"/>
      <c r="AE62" s="808"/>
      <c r="AF62" s="726"/>
      <c r="AG62" s="727"/>
      <c r="AH62" s="727"/>
      <c r="AI62" s="727"/>
      <c r="AJ62" s="728"/>
      <c r="AK62" s="810"/>
      <c r="AL62" s="807"/>
      <c r="AM62" s="807"/>
      <c r="AN62" s="807"/>
      <c r="AO62" s="807"/>
      <c r="AP62" s="807"/>
      <c r="AQ62" s="807"/>
      <c r="AR62" s="807"/>
      <c r="AS62" s="807"/>
      <c r="AT62" s="807"/>
      <c r="AU62" s="807"/>
      <c r="AV62" s="807"/>
      <c r="AW62" s="807"/>
      <c r="AX62" s="807"/>
      <c r="AY62" s="807"/>
      <c r="AZ62" s="809"/>
      <c r="BA62" s="809"/>
      <c r="BB62" s="809"/>
      <c r="BC62" s="809"/>
      <c r="BD62" s="809"/>
      <c r="BE62" s="803"/>
      <c r="BF62" s="803"/>
      <c r="BG62" s="803"/>
      <c r="BH62" s="803"/>
      <c r="BI62" s="804"/>
      <c r="BJ62" s="818" t="s">
        <v>350</v>
      </c>
      <c r="BK62" s="777"/>
      <c r="BL62" s="777"/>
      <c r="BM62" s="777"/>
      <c r="BN62" s="778"/>
      <c r="BO62" s="100"/>
      <c r="BP62" s="100"/>
      <c r="BQ62" s="97">
        <v>56</v>
      </c>
      <c r="BR62" s="98"/>
      <c r="BS62" s="753"/>
      <c r="BT62" s="754"/>
      <c r="BU62" s="754"/>
      <c r="BV62" s="754"/>
      <c r="BW62" s="754"/>
      <c r="BX62" s="754"/>
      <c r="BY62" s="754"/>
      <c r="BZ62" s="754"/>
      <c r="CA62" s="754"/>
      <c r="CB62" s="754"/>
      <c r="CC62" s="754"/>
      <c r="CD62" s="754"/>
      <c r="CE62" s="754"/>
      <c r="CF62" s="754"/>
      <c r="CG62" s="755"/>
      <c r="CH62" s="756"/>
      <c r="CI62" s="757"/>
      <c r="CJ62" s="757"/>
      <c r="CK62" s="757"/>
      <c r="CL62" s="758"/>
      <c r="CM62" s="756"/>
      <c r="CN62" s="757"/>
      <c r="CO62" s="757"/>
      <c r="CP62" s="757"/>
      <c r="CQ62" s="758"/>
      <c r="CR62" s="756"/>
      <c r="CS62" s="757"/>
      <c r="CT62" s="757"/>
      <c r="CU62" s="757"/>
      <c r="CV62" s="758"/>
      <c r="CW62" s="756"/>
      <c r="CX62" s="757"/>
      <c r="CY62" s="757"/>
      <c r="CZ62" s="757"/>
      <c r="DA62" s="758"/>
      <c r="DB62" s="756"/>
      <c r="DC62" s="757"/>
      <c r="DD62" s="757"/>
      <c r="DE62" s="757"/>
      <c r="DF62" s="758"/>
      <c r="DG62" s="756"/>
      <c r="DH62" s="757"/>
      <c r="DI62" s="757"/>
      <c r="DJ62" s="757"/>
      <c r="DK62" s="758"/>
      <c r="DL62" s="756"/>
      <c r="DM62" s="757"/>
      <c r="DN62" s="757"/>
      <c r="DO62" s="757"/>
      <c r="DP62" s="758"/>
      <c r="DQ62" s="756"/>
      <c r="DR62" s="757"/>
      <c r="DS62" s="757"/>
      <c r="DT62" s="757"/>
      <c r="DU62" s="758"/>
      <c r="DV62" s="753"/>
      <c r="DW62" s="754"/>
      <c r="DX62" s="754"/>
      <c r="DY62" s="754"/>
      <c r="DZ62" s="759"/>
      <c r="EA62" s="89"/>
    </row>
    <row r="63" spans="1:131" ht="26.25" customHeight="1" thickBot="1" x14ac:dyDescent="0.25">
      <c r="A63" s="99" t="s">
        <v>328</v>
      </c>
      <c r="B63" s="760" t="s">
        <v>351</v>
      </c>
      <c r="C63" s="761"/>
      <c r="D63" s="761"/>
      <c r="E63" s="761"/>
      <c r="F63" s="761"/>
      <c r="G63" s="761"/>
      <c r="H63" s="761"/>
      <c r="I63" s="761"/>
      <c r="J63" s="761"/>
      <c r="K63" s="761"/>
      <c r="L63" s="761"/>
      <c r="M63" s="761"/>
      <c r="N63" s="761"/>
      <c r="O63" s="761"/>
      <c r="P63" s="762"/>
      <c r="Q63" s="811"/>
      <c r="R63" s="812"/>
      <c r="S63" s="812"/>
      <c r="T63" s="812"/>
      <c r="U63" s="812"/>
      <c r="V63" s="812"/>
      <c r="W63" s="812"/>
      <c r="X63" s="812"/>
      <c r="Y63" s="812"/>
      <c r="Z63" s="812"/>
      <c r="AA63" s="812"/>
      <c r="AB63" s="812"/>
      <c r="AC63" s="812"/>
      <c r="AD63" s="812"/>
      <c r="AE63" s="813"/>
      <c r="AF63" s="814">
        <v>2595</v>
      </c>
      <c r="AG63" s="815"/>
      <c r="AH63" s="815"/>
      <c r="AI63" s="815"/>
      <c r="AJ63" s="816"/>
      <c r="AK63" s="817"/>
      <c r="AL63" s="812"/>
      <c r="AM63" s="812"/>
      <c r="AN63" s="812"/>
      <c r="AO63" s="812"/>
      <c r="AP63" s="815">
        <v>10534</v>
      </c>
      <c r="AQ63" s="815"/>
      <c r="AR63" s="815"/>
      <c r="AS63" s="815"/>
      <c r="AT63" s="815"/>
      <c r="AU63" s="815">
        <v>4466</v>
      </c>
      <c r="AV63" s="815"/>
      <c r="AW63" s="815"/>
      <c r="AX63" s="815"/>
      <c r="AY63" s="815"/>
      <c r="AZ63" s="819"/>
      <c r="BA63" s="819"/>
      <c r="BB63" s="819"/>
      <c r="BC63" s="819"/>
      <c r="BD63" s="819"/>
      <c r="BE63" s="820"/>
      <c r="BF63" s="820"/>
      <c r="BG63" s="820"/>
      <c r="BH63" s="820"/>
      <c r="BI63" s="821"/>
      <c r="BJ63" s="822" t="s">
        <v>63</v>
      </c>
      <c r="BK63" s="823"/>
      <c r="BL63" s="823"/>
      <c r="BM63" s="823"/>
      <c r="BN63" s="824"/>
      <c r="BO63" s="100"/>
      <c r="BP63" s="100"/>
      <c r="BQ63" s="97">
        <v>57</v>
      </c>
      <c r="BR63" s="98"/>
      <c r="BS63" s="753"/>
      <c r="BT63" s="754"/>
      <c r="BU63" s="754"/>
      <c r="BV63" s="754"/>
      <c r="BW63" s="754"/>
      <c r="BX63" s="754"/>
      <c r="BY63" s="754"/>
      <c r="BZ63" s="754"/>
      <c r="CA63" s="754"/>
      <c r="CB63" s="754"/>
      <c r="CC63" s="754"/>
      <c r="CD63" s="754"/>
      <c r="CE63" s="754"/>
      <c r="CF63" s="754"/>
      <c r="CG63" s="755"/>
      <c r="CH63" s="756"/>
      <c r="CI63" s="757"/>
      <c r="CJ63" s="757"/>
      <c r="CK63" s="757"/>
      <c r="CL63" s="758"/>
      <c r="CM63" s="756"/>
      <c r="CN63" s="757"/>
      <c r="CO63" s="757"/>
      <c r="CP63" s="757"/>
      <c r="CQ63" s="758"/>
      <c r="CR63" s="756"/>
      <c r="CS63" s="757"/>
      <c r="CT63" s="757"/>
      <c r="CU63" s="757"/>
      <c r="CV63" s="758"/>
      <c r="CW63" s="756"/>
      <c r="CX63" s="757"/>
      <c r="CY63" s="757"/>
      <c r="CZ63" s="757"/>
      <c r="DA63" s="758"/>
      <c r="DB63" s="756"/>
      <c r="DC63" s="757"/>
      <c r="DD63" s="757"/>
      <c r="DE63" s="757"/>
      <c r="DF63" s="758"/>
      <c r="DG63" s="756"/>
      <c r="DH63" s="757"/>
      <c r="DI63" s="757"/>
      <c r="DJ63" s="757"/>
      <c r="DK63" s="758"/>
      <c r="DL63" s="756"/>
      <c r="DM63" s="757"/>
      <c r="DN63" s="757"/>
      <c r="DO63" s="757"/>
      <c r="DP63" s="758"/>
      <c r="DQ63" s="756"/>
      <c r="DR63" s="757"/>
      <c r="DS63" s="757"/>
      <c r="DT63" s="757"/>
      <c r="DU63" s="758"/>
      <c r="DV63" s="753"/>
      <c r="DW63" s="754"/>
      <c r="DX63" s="754"/>
      <c r="DY63" s="754"/>
      <c r="DZ63" s="759"/>
      <c r="EA63" s="89"/>
    </row>
    <row r="64" spans="1:131" ht="26.25" customHeight="1" x14ac:dyDescent="0.2">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97">
        <v>58</v>
      </c>
      <c r="BR64" s="98"/>
      <c r="BS64" s="753"/>
      <c r="BT64" s="754"/>
      <c r="BU64" s="754"/>
      <c r="BV64" s="754"/>
      <c r="BW64" s="754"/>
      <c r="BX64" s="754"/>
      <c r="BY64" s="754"/>
      <c r="BZ64" s="754"/>
      <c r="CA64" s="754"/>
      <c r="CB64" s="754"/>
      <c r="CC64" s="754"/>
      <c r="CD64" s="754"/>
      <c r="CE64" s="754"/>
      <c r="CF64" s="754"/>
      <c r="CG64" s="755"/>
      <c r="CH64" s="756"/>
      <c r="CI64" s="757"/>
      <c r="CJ64" s="757"/>
      <c r="CK64" s="757"/>
      <c r="CL64" s="758"/>
      <c r="CM64" s="756"/>
      <c r="CN64" s="757"/>
      <c r="CO64" s="757"/>
      <c r="CP64" s="757"/>
      <c r="CQ64" s="758"/>
      <c r="CR64" s="756"/>
      <c r="CS64" s="757"/>
      <c r="CT64" s="757"/>
      <c r="CU64" s="757"/>
      <c r="CV64" s="758"/>
      <c r="CW64" s="756"/>
      <c r="CX64" s="757"/>
      <c r="CY64" s="757"/>
      <c r="CZ64" s="757"/>
      <c r="DA64" s="758"/>
      <c r="DB64" s="756"/>
      <c r="DC64" s="757"/>
      <c r="DD64" s="757"/>
      <c r="DE64" s="757"/>
      <c r="DF64" s="758"/>
      <c r="DG64" s="756"/>
      <c r="DH64" s="757"/>
      <c r="DI64" s="757"/>
      <c r="DJ64" s="757"/>
      <c r="DK64" s="758"/>
      <c r="DL64" s="756"/>
      <c r="DM64" s="757"/>
      <c r="DN64" s="757"/>
      <c r="DO64" s="757"/>
      <c r="DP64" s="758"/>
      <c r="DQ64" s="756"/>
      <c r="DR64" s="757"/>
      <c r="DS64" s="757"/>
      <c r="DT64" s="757"/>
      <c r="DU64" s="758"/>
      <c r="DV64" s="753"/>
      <c r="DW64" s="754"/>
      <c r="DX64" s="754"/>
      <c r="DY64" s="754"/>
      <c r="DZ64" s="759"/>
      <c r="EA64" s="89"/>
    </row>
    <row r="65" spans="1:131" ht="26.25" customHeight="1" thickBot="1" x14ac:dyDescent="0.25">
      <c r="A65" s="91" t="s">
        <v>352</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0"/>
      <c r="BF65" s="100"/>
      <c r="BG65" s="100"/>
      <c r="BH65" s="100"/>
      <c r="BI65" s="100"/>
      <c r="BJ65" s="100"/>
      <c r="BK65" s="100"/>
      <c r="BL65" s="100"/>
      <c r="BM65" s="100"/>
      <c r="BN65" s="100"/>
      <c r="BO65" s="100"/>
      <c r="BP65" s="100"/>
      <c r="BQ65" s="97">
        <v>59</v>
      </c>
      <c r="BR65" s="98"/>
      <c r="BS65" s="753"/>
      <c r="BT65" s="754"/>
      <c r="BU65" s="754"/>
      <c r="BV65" s="754"/>
      <c r="BW65" s="754"/>
      <c r="BX65" s="754"/>
      <c r="BY65" s="754"/>
      <c r="BZ65" s="754"/>
      <c r="CA65" s="754"/>
      <c r="CB65" s="754"/>
      <c r="CC65" s="754"/>
      <c r="CD65" s="754"/>
      <c r="CE65" s="754"/>
      <c r="CF65" s="754"/>
      <c r="CG65" s="755"/>
      <c r="CH65" s="756"/>
      <c r="CI65" s="757"/>
      <c r="CJ65" s="757"/>
      <c r="CK65" s="757"/>
      <c r="CL65" s="758"/>
      <c r="CM65" s="756"/>
      <c r="CN65" s="757"/>
      <c r="CO65" s="757"/>
      <c r="CP65" s="757"/>
      <c r="CQ65" s="758"/>
      <c r="CR65" s="756"/>
      <c r="CS65" s="757"/>
      <c r="CT65" s="757"/>
      <c r="CU65" s="757"/>
      <c r="CV65" s="758"/>
      <c r="CW65" s="756"/>
      <c r="CX65" s="757"/>
      <c r="CY65" s="757"/>
      <c r="CZ65" s="757"/>
      <c r="DA65" s="758"/>
      <c r="DB65" s="756"/>
      <c r="DC65" s="757"/>
      <c r="DD65" s="757"/>
      <c r="DE65" s="757"/>
      <c r="DF65" s="758"/>
      <c r="DG65" s="756"/>
      <c r="DH65" s="757"/>
      <c r="DI65" s="757"/>
      <c r="DJ65" s="757"/>
      <c r="DK65" s="758"/>
      <c r="DL65" s="756"/>
      <c r="DM65" s="757"/>
      <c r="DN65" s="757"/>
      <c r="DO65" s="757"/>
      <c r="DP65" s="758"/>
      <c r="DQ65" s="756"/>
      <c r="DR65" s="757"/>
      <c r="DS65" s="757"/>
      <c r="DT65" s="757"/>
      <c r="DU65" s="758"/>
      <c r="DV65" s="753"/>
      <c r="DW65" s="754"/>
      <c r="DX65" s="754"/>
      <c r="DY65" s="754"/>
      <c r="DZ65" s="759"/>
      <c r="EA65" s="89"/>
    </row>
    <row r="66" spans="1:131" ht="26.25" customHeight="1" x14ac:dyDescent="0.2">
      <c r="A66" s="700" t="s">
        <v>353</v>
      </c>
      <c r="B66" s="701"/>
      <c r="C66" s="701"/>
      <c r="D66" s="701"/>
      <c r="E66" s="701"/>
      <c r="F66" s="701"/>
      <c r="G66" s="701"/>
      <c r="H66" s="701"/>
      <c r="I66" s="701"/>
      <c r="J66" s="701"/>
      <c r="K66" s="701"/>
      <c r="L66" s="701"/>
      <c r="M66" s="701"/>
      <c r="N66" s="701"/>
      <c r="O66" s="701"/>
      <c r="P66" s="702"/>
      <c r="Q66" s="696" t="s">
        <v>332</v>
      </c>
      <c r="R66" s="692"/>
      <c r="S66" s="692"/>
      <c r="T66" s="692"/>
      <c r="U66" s="693"/>
      <c r="V66" s="696" t="s">
        <v>333</v>
      </c>
      <c r="W66" s="692"/>
      <c r="X66" s="692"/>
      <c r="Y66" s="692"/>
      <c r="Z66" s="693"/>
      <c r="AA66" s="696" t="s">
        <v>334</v>
      </c>
      <c r="AB66" s="692"/>
      <c r="AC66" s="692"/>
      <c r="AD66" s="692"/>
      <c r="AE66" s="693"/>
      <c r="AF66" s="825" t="s">
        <v>335</v>
      </c>
      <c r="AG66" s="786"/>
      <c r="AH66" s="786"/>
      <c r="AI66" s="786"/>
      <c r="AJ66" s="826"/>
      <c r="AK66" s="696" t="s">
        <v>336</v>
      </c>
      <c r="AL66" s="701"/>
      <c r="AM66" s="701"/>
      <c r="AN66" s="701"/>
      <c r="AO66" s="702"/>
      <c r="AP66" s="696" t="s">
        <v>337</v>
      </c>
      <c r="AQ66" s="692"/>
      <c r="AR66" s="692"/>
      <c r="AS66" s="692"/>
      <c r="AT66" s="693"/>
      <c r="AU66" s="696" t="s">
        <v>354</v>
      </c>
      <c r="AV66" s="692"/>
      <c r="AW66" s="692"/>
      <c r="AX66" s="692"/>
      <c r="AY66" s="693"/>
      <c r="AZ66" s="696" t="s">
        <v>310</v>
      </c>
      <c r="BA66" s="692"/>
      <c r="BB66" s="692"/>
      <c r="BC66" s="692"/>
      <c r="BD66" s="698"/>
      <c r="BE66" s="100"/>
      <c r="BF66" s="100"/>
      <c r="BG66" s="100"/>
      <c r="BH66" s="100"/>
      <c r="BI66" s="100"/>
      <c r="BJ66" s="100"/>
      <c r="BK66" s="100"/>
      <c r="BL66" s="100"/>
      <c r="BM66" s="100"/>
      <c r="BN66" s="100"/>
      <c r="BO66" s="100"/>
      <c r="BP66" s="100"/>
      <c r="BQ66" s="97">
        <v>60</v>
      </c>
      <c r="BR66" s="102"/>
      <c r="BS66" s="830"/>
      <c r="BT66" s="831"/>
      <c r="BU66" s="831"/>
      <c r="BV66" s="831"/>
      <c r="BW66" s="831"/>
      <c r="BX66" s="831"/>
      <c r="BY66" s="831"/>
      <c r="BZ66" s="831"/>
      <c r="CA66" s="831"/>
      <c r="CB66" s="831"/>
      <c r="CC66" s="831"/>
      <c r="CD66" s="831"/>
      <c r="CE66" s="831"/>
      <c r="CF66" s="831"/>
      <c r="CG66" s="836"/>
      <c r="CH66" s="833"/>
      <c r="CI66" s="834"/>
      <c r="CJ66" s="834"/>
      <c r="CK66" s="834"/>
      <c r="CL66" s="835"/>
      <c r="CM66" s="833"/>
      <c r="CN66" s="834"/>
      <c r="CO66" s="834"/>
      <c r="CP66" s="834"/>
      <c r="CQ66" s="835"/>
      <c r="CR66" s="833"/>
      <c r="CS66" s="834"/>
      <c r="CT66" s="834"/>
      <c r="CU66" s="834"/>
      <c r="CV66" s="835"/>
      <c r="CW66" s="833"/>
      <c r="CX66" s="834"/>
      <c r="CY66" s="834"/>
      <c r="CZ66" s="834"/>
      <c r="DA66" s="835"/>
      <c r="DB66" s="833"/>
      <c r="DC66" s="834"/>
      <c r="DD66" s="834"/>
      <c r="DE66" s="834"/>
      <c r="DF66" s="835"/>
      <c r="DG66" s="833"/>
      <c r="DH66" s="834"/>
      <c r="DI66" s="834"/>
      <c r="DJ66" s="834"/>
      <c r="DK66" s="835"/>
      <c r="DL66" s="833"/>
      <c r="DM66" s="834"/>
      <c r="DN66" s="834"/>
      <c r="DO66" s="834"/>
      <c r="DP66" s="835"/>
      <c r="DQ66" s="833"/>
      <c r="DR66" s="834"/>
      <c r="DS66" s="834"/>
      <c r="DT66" s="834"/>
      <c r="DU66" s="835"/>
      <c r="DV66" s="830"/>
      <c r="DW66" s="831"/>
      <c r="DX66" s="831"/>
      <c r="DY66" s="831"/>
      <c r="DZ66" s="832"/>
      <c r="EA66" s="89"/>
    </row>
    <row r="67" spans="1:131" ht="26.25" customHeight="1" thickBot="1" x14ac:dyDescent="0.25">
      <c r="A67" s="703"/>
      <c r="B67" s="704"/>
      <c r="C67" s="704"/>
      <c r="D67" s="704"/>
      <c r="E67" s="704"/>
      <c r="F67" s="704"/>
      <c r="G67" s="704"/>
      <c r="H67" s="704"/>
      <c r="I67" s="704"/>
      <c r="J67" s="704"/>
      <c r="K67" s="704"/>
      <c r="L67" s="704"/>
      <c r="M67" s="704"/>
      <c r="N67" s="704"/>
      <c r="O67" s="704"/>
      <c r="P67" s="705"/>
      <c r="Q67" s="697"/>
      <c r="R67" s="694"/>
      <c r="S67" s="694"/>
      <c r="T67" s="694"/>
      <c r="U67" s="695"/>
      <c r="V67" s="697"/>
      <c r="W67" s="694"/>
      <c r="X67" s="694"/>
      <c r="Y67" s="694"/>
      <c r="Z67" s="695"/>
      <c r="AA67" s="697"/>
      <c r="AB67" s="694"/>
      <c r="AC67" s="694"/>
      <c r="AD67" s="694"/>
      <c r="AE67" s="695"/>
      <c r="AF67" s="827"/>
      <c r="AG67" s="789"/>
      <c r="AH67" s="789"/>
      <c r="AI67" s="789"/>
      <c r="AJ67" s="828"/>
      <c r="AK67" s="829"/>
      <c r="AL67" s="704"/>
      <c r="AM67" s="704"/>
      <c r="AN67" s="704"/>
      <c r="AO67" s="705"/>
      <c r="AP67" s="697"/>
      <c r="AQ67" s="694"/>
      <c r="AR67" s="694"/>
      <c r="AS67" s="694"/>
      <c r="AT67" s="695"/>
      <c r="AU67" s="697"/>
      <c r="AV67" s="694"/>
      <c r="AW67" s="694"/>
      <c r="AX67" s="694"/>
      <c r="AY67" s="695"/>
      <c r="AZ67" s="697"/>
      <c r="BA67" s="694"/>
      <c r="BB67" s="694"/>
      <c r="BC67" s="694"/>
      <c r="BD67" s="699"/>
      <c r="BE67" s="100"/>
      <c r="BF67" s="100"/>
      <c r="BG67" s="100"/>
      <c r="BH67" s="100"/>
      <c r="BI67" s="100"/>
      <c r="BJ67" s="100"/>
      <c r="BK67" s="100"/>
      <c r="BL67" s="100"/>
      <c r="BM67" s="100"/>
      <c r="BN67" s="100"/>
      <c r="BO67" s="100"/>
      <c r="BP67" s="100"/>
      <c r="BQ67" s="97">
        <v>61</v>
      </c>
      <c r="BR67" s="102"/>
      <c r="BS67" s="830"/>
      <c r="BT67" s="831"/>
      <c r="BU67" s="831"/>
      <c r="BV67" s="831"/>
      <c r="BW67" s="831"/>
      <c r="BX67" s="831"/>
      <c r="BY67" s="831"/>
      <c r="BZ67" s="831"/>
      <c r="CA67" s="831"/>
      <c r="CB67" s="831"/>
      <c r="CC67" s="831"/>
      <c r="CD67" s="831"/>
      <c r="CE67" s="831"/>
      <c r="CF67" s="831"/>
      <c r="CG67" s="836"/>
      <c r="CH67" s="833"/>
      <c r="CI67" s="834"/>
      <c r="CJ67" s="834"/>
      <c r="CK67" s="834"/>
      <c r="CL67" s="835"/>
      <c r="CM67" s="833"/>
      <c r="CN67" s="834"/>
      <c r="CO67" s="834"/>
      <c r="CP67" s="834"/>
      <c r="CQ67" s="835"/>
      <c r="CR67" s="833"/>
      <c r="CS67" s="834"/>
      <c r="CT67" s="834"/>
      <c r="CU67" s="834"/>
      <c r="CV67" s="835"/>
      <c r="CW67" s="833"/>
      <c r="CX67" s="834"/>
      <c r="CY67" s="834"/>
      <c r="CZ67" s="834"/>
      <c r="DA67" s="835"/>
      <c r="DB67" s="833"/>
      <c r="DC67" s="834"/>
      <c r="DD67" s="834"/>
      <c r="DE67" s="834"/>
      <c r="DF67" s="835"/>
      <c r="DG67" s="833"/>
      <c r="DH67" s="834"/>
      <c r="DI67" s="834"/>
      <c r="DJ67" s="834"/>
      <c r="DK67" s="835"/>
      <c r="DL67" s="833"/>
      <c r="DM67" s="834"/>
      <c r="DN67" s="834"/>
      <c r="DO67" s="834"/>
      <c r="DP67" s="835"/>
      <c r="DQ67" s="833"/>
      <c r="DR67" s="834"/>
      <c r="DS67" s="834"/>
      <c r="DT67" s="834"/>
      <c r="DU67" s="835"/>
      <c r="DV67" s="830"/>
      <c r="DW67" s="831"/>
      <c r="DX67" s="831"/>
      <c r="DY67" s="831"/>
      <c r="DZ67" s="832"/>
      <c r="EA67" s="89"/>
    </row>
    <row r="68" spans="1:131" ht="26.25" customHeight="1" thickTop="1" x14ac:dyDescent="0.2">
      <c r="A68" s="95">
        <v>1</v>
      </c>
      <c r="B68" s="840" t="s">
        <v>355</v>
      </c>
      <c r="C68" s="841"/>
      <c r="D68" s="841"/>
      <c r="E68" s="841"/>
      <c r="F68" s="841"/>
      <c r="G68" s="841"/>
      <c r="H68" s="841"/>
      <c r="I68" s="841"/>
      <c r="J68" s="841"/>
      <c r="K68" s="841"/>
      <c r="L68" s="841"/>
      <c r="M68" s="841"/>
      <c r="N68" s="841"/>
      <c r="O68" s="841"/>
      <c r="P68" s="842"/>
      <c r="Q68" s="843">
        <v>1769</v>
      </c>
      <c r="R68" s="837"/>
      <c r="S68" s="837"/>
      <c r="T68" s="837"/>
      <c r="U68" s="837"/>
      <c r="V68" s="837">
        <v>1748</v>
      </c>
      <c r="W68" s="837"/>
      <c r="X68" s="837"/>
      <c r="Y68" s="837"/>
      <c r="Z68" s="837"/>
      <c r="AA68" s="837">
        <v>21</v>
      </c>
      <c r="AB68" s="837"/>
      <c r="AC68" s="837"/>
      <c r="AD68" s="837"/>
      <c r="AE68" s="837"/>
      <c r="AF68" s="837">
        <v>21</v>
      </c>
      <c r="AG68" s="837"/>
      <c r="AH68" s="837"/>
      <c r="AI68" s="837"/>
      <c r="AJ68" s="837"/>
      <c r="AK68" s="837">
        <v>1</v>
      </c>
      <c r="AL68" s="837"/>
      <c r="AM68" s="837"/>
      <c r="AN68" s="837"/>
      <c r="AO68" s="837"/>
      <c r="AP68" s="837">
        <v>300</v>
      </c>
      <c r="AQ68" s="837"/>
      <c r="AR68" s="837"/>
      <c r="AS68" s="837"/>
      <c r="AT68" s="837"/>
      <c r="AU68" s="837">
        <v>183</v>
      </c>
      <c r="AV68" s="837"/>
      <c r="AW68" s="837"/>
      <c r="AX68" s="837"/>
      <c r="AY68" s="837"/>
      <c r="AZ68" s="838"/>
      <c r="BA68" s="838"/>
      <c r="BB68" s="838"/>
      <c r="BC68" s="838"/>
      <c r="BD68" s="839"/>
      <c r="BE68" s="100"/>
      <c r="BF68" s="100"/>
      <c r="BG68" s="100"/>
      <c r="BH68" s="100"/>
      <c r="BI68" s="100"/>
      <c r="BJ68" s="100"/>
      <c r="BK68" s="100"/>
      <c r="BL68" s="100"/>
      <c r="BM68" s="100"/>
      <c r="BN68" s="100"/>
      <c r="BO68" s="100"/>
      <c r="BP68" s="100"/>
      <c r="BQ68" s="97">
        <v>62</v>
      </c>
      <c r="BR68" s="102"/>
      <c r="BS68" s="830"/>
      <c r="BT68" s="831"/>
      <c r="BU68" s="831"/>
      <c r="BV68" s="831"/>
      <c r="BW68" s="831"/>
      <c r="BX68" s="831"/>
      <c r="BY68" s="831"/>
      <c r="BZ68" s="831"/>
      <c r="CA68" s="831"/>
      <c r="CB68" s="831"/>
      <c r="CC68" s="831"/>
      <c r="CD68" s="831"/>
      <c r="CE68" s="831"/>
      <c r="CF68" s="831"/>
      <c r="CG68" s="836"/>
      <c r="CH68" s="833"/>
      <c r="CI68" s="834"/>
      <c r="CJ68" s="834"/>
      <c r="CK68" s="834"/>
      <c r="CL68" s="835"/>
      <c r="CM68" s="833"/>
      <c r="CN68" s="834"/>
      <c r="CO68" s="834"/>
      <c r="CP68" s="834"/>
      <c r="CQ68" s="835"/>
      <c r="CR68" s="833"/>
      <c r="CS68" s="834"/>
      <c r="CT68" s="834"/>
      <c r="CU68" s="834"/>
      <c r="CV68" s="835"/>
      <c r="CW68" s="833"/>
      <c r="CX68" s="834"/>
      <c r="CY68" s="834"/>
      <c r="CZ68" s="834"/>
      <c r="DA68" s="835"/>
      <c r="DB68" s="833"/>
      <c r="DC68" s="834"/>
      <c r="DD68" s="834"/>
      <c r="DE68" s="834"/>
      <c r="DF68" s="835"/>
      <c r="DG68" s="833"/>
      <c r="DH68" s="834"/>
      <c r="DI68" s="834"/>
      <c r="DJ68" s="834"/>
      <c r="DK68" s="835"/>
      <c r="DL68" s="833"/>
      <c r="DM68" s="834"/>
      <c r="DN68" s="834"/>
      <c r="DO68" s="834"/>
      <c r="DP68" s="835"/>
      <c r="DQ68" s="833"/>
      <c r="DR68" s="834"/>
      <c r="DS68" s="834"/>
      <c r="DT68" s="834"/>
      <c r="DU68" s="835"/>
      <c r="DV68" s="830"/>
      <c r="DW68" s="831"/>
      <c r="DX68" s="831"/>
      <c r="DY68" s="831"/>
      <c r="DZ68" s="832"/>
      <c r="EA68" s="89"/>
    </row>
    <row r="69" spans="1:131" ht="26.25" customHeight="1" x14ac:dyDescent="0.2">
      <c r="A69" s="97">
        <v>2</v>
      </c>
      <c r="B69" s="844" t="s">
        <v>356</v>
      </c>
      <c r="C69" s="845"/>
      <c r="D69" s="845"/>
      <c r="E69" s="845"/>
      <c r="F69" s="845"/>
      <c r="G69" s="845"/>
      <c r="H69" s="845"/>
      <c r="I69" s="845"/>
      <c r="J69" s="845"/>
      <c r="K69" s="845"/>
      <c r="L69" s="845"/>
      <c r="M69" s="845"/>
      <c r="N69" s="845"/>
      <c r="O69" s="845"/>
      <c r="P69" s="846"/>
      <c r="Q69" s="847">
        <v>12155</v>
      </c>
      <c r="R69" s="801"/>
      <c r="S69" s="801"/>
      <c r="T69" s="801"/>
      <c r="U69" s="801"/>
      <c r="V69" s="801">
        <v>12742</v>
      </c>
      <c r="W69" s="801"/>
      <c r="X69" s="801"/>
      <c r="Y69" s="801"/>
      <c r="Z69" s="801"/>
      <c r="AA69" s="801">
        <v>-587</v>
      </c>
      <c r="AB69" s="801"/>
      <c r="AC69" s="801"/>
      <c r="AD69" s="801"/>
      <c r="AE69" s="801"/>
      <c r="AF69" s="801">
        <v>4492</v>
      </c>
      <c r="AG69" s="801"/>
      <c r="AH69" s="801"/>
      <c r="AI69" s="801"/>
      <c r="AJ69" s="801"/>
      <c r="AK69" s="801" t="s">
        <v>323</v>
      </c>
      <c r="AL69" s="801"/>
      <c r="AM69" s="801"/>
      <c r="AN69" s="801"/>
      <c r="AO69" s="801"/>
      <c r="AP69" s="801">
        <v>15511</v>
      </c>
      <c r="AQ69" s="801"/>
      <c r="AR69" s="801"/>
      <c r="AS69" s="801"/>
      <c r="AT69" s="801"/>
      <c r="AU69" s="801">
        <v>6579</v>
      </c>
      <c r="AV69" s="801"/>
      <c r="AW69" s="801"/>
      <c r="AX69" s="801"/>
      <c r="AY69" s="801"/>
      <c r="AZ69" s="803"/>
      <c r="BA69" s="803"/>
      <c r="BB69" s="803"/>
      <c r="BC69" s="803"/>
      <c r="BD69" s="804"/>
      <c r="BE69" s="100"/>
      <c r="BF69" s="100"/>
      <c r="BG69" s="100"/>
      <c r="BH69" s="100"/>
      <c r="BI69" s="100"/>
      <c r="BJ69" s="100"/>
      <c r="BK69" s="100"/>
      <c r="BL69" s="100"/>
      <c r="BM69" s="100"/>
      <c r="BN69" s="100"/>
      <c r="BO69" s="100"/>
      <c r="BP69" s="100"/>
      <c r="BQ69" s="97">
        <v>63</v>
      </c>
      <c r="BR69" s="102"/>
      <c r="BS69" s="830"/>
      <c r="BT69" s="831"/>
      <c r="BU69" s="831"/>
      <c r="BV69" s="831"/>
      <c r="BW69" s="831"/>
      <c r="BX69" s="831"/>
      <c r="BY69" s="831"/>
      <c r="BZ69" s="831"/>
      <c r="CA69" s="831"/>
      <c r="CB69" s="831"/>
      <c r="CC69" s="831"/>
      <c r="CD69" s="831"/>
      <c r="CE69" s="831"/>
      <c r="CF69" s="831"/>
      <c r="CG69" s="836"/>
      <c r="CH69" s="833"/>
      <c r="CI69" s="834"/>
      <c r="CJ69" s="834"/>
      <c r="CK69" s="834"/>
      <c r="CL69" s="835"/>
      <c r="CM69" s="833"/>
      <c r="CN69" s="834"/>
      <c r="CO69" s="834"/>
      <c r="CP69" s="834"/>
      <c r="CQ69" s="835"/>
      <c r="CR69" s="833"/>
      <c r="CS69" s="834"/>
      <c r="CT69" s="834"/>
      <c r="CU69" s="834"/>
      <c r="CV69" s="835"/>
      <c r="CW69" s="833"/>
      <c r="CX69" s="834"/>
      <c r="CY69" s="834"/>
      <c r="CZ69" s="834"/>
      <c r="DA69" s="835"/>
      <c r="DB69" s="833"/>
      <c r="DC69" s="834"/>
      <c r="DD69" s="834"/>
      <c r="DE69" s="834"/>
      <c r="DF69" s="835"/>
      <c r="DG69" s="833"/>
      <c r="DH69" s="834"/>
      <c r="DI69" s="834"/>
      <c r="DJ69" s="834"/>
      <c r="DK69" s="835"/>
      <c r="DL69" s="833"/>
      <c r="DM69" s="834"/>
      <c r="DN69" s="834"/>
      <c r="DO69" s="834"/>
      <c r="DP69" s="835"/>
      <c r="DQ69" s="833"/>
      <c r="DR69" s="834"/>
      <c r="DS69" s="834"/>
      <c r="DT69" s="834"/>
      <c r="DU69" s="835"/>
      <c r="DV69" s="830"/>
      <c r="DW69" s="831"/>
      <c r="DX69" s="831"/>
      <c r="DY69" s="831"/>
      <c r="DZ69" s="832"/>
      <c r="EA69" s="89"/>
    </row>
    <row r="70" spans="1:131" ht="26.25" customHeight="1" x14ac:dyDescent="0.2">
      <c r="A70" s="97">
        <v>3</v>
      </c>
      <c r="B70" s="844" t="s">
        <v>357</v>
      </c>
      <c r="C70" s="845"/>
      <c r="D70" s="845"/>
      <c r="E70" s="845"/>
      <c r="F70" s="845"/>
      <c r="G70" s="845"/>
      <c r="H70" s="845"/>
      <c r="I70" s="845"/>
      <c r="J70" s="845"/>
      <c r="K70" s="845"/>
      <c r="L70" s="845"/>
      <c r="M70" s="845"/>
      <c r="N70" s="845"/>
      <c r="O70" s="845"/>
      <c r="P70" s="846"/>
      <c r="Q70" s="847">
        <v>394</v>
      </c>
      <c r="R70" s="801"/>
      <c r="S70" s="801"/>
      <c r="T70" s="801"/>
      <c r="U70" s="801"/>
      <c r="V70" s="801">
        <v>484</v>
      </c>
      <c r="W70" s="801"/>
      <c r="X70" s="801"/>
      <c r="Y70" s="801"/>
      <c r="Z70" s="801"/>
      <c r="AA70" s="801">
        <v>-90</v>
      </c>
      <c r="AB70" s="801"/>
      <c r="AC70" s="801"/>
      <c r="AD70" s="801"/>
      <c r="AE70" s="801"/>
      <c r="AF70" s="801">
        <v>301</v>
      </c>
      <c r="AG70" s="801"/>
      <c r="AH70" s="801"/>
      <c r="AI70" s="801"/>
      <c r="AJ70" s="801"/>
      <c r="AK70" s="801" t="s">
        <v>323</v>
      </c>
      <c r="AL70" s="801"/>
      <c r="AM70" s="801"/>
      <c r="AN70" s="801"/>
      <c r="AO70" s="801"/>
      <c r="AP70" s="801" t="s">
        <v>323</v>
      </c>
      <c r="AQ70" s="801"/>
      <c r="AR70" s="801"/>
      <c r="AS70" s="801"/>
      <c r="AT70" s="801"/>
      <c r="AU70" s="801" t="s">
        <v>323</v>
      </c>
      <c r="AV70" s="801"/>
      <c r="AW70" s="801"/>
      <c r="AX70" s="801"/>
      <c r="AY70" s="801"/>
      <c r="AZ70" s="803"/>
      <c r="BA70" s="803"/>
      <c r="BB70" s="803"/>
      <c r="BC70" s="803"/>
      <c r="BD70" s="804"/>
      <c r="BE70" s="100"/>
      <c r="BF70" s="100"/>
      <c r="BG70" s="100"/>
      <c r="BH70" s="100"/>
      <c r="BI70" s="100"/>
      <c r="BJ70" s="100"/>
      <c r="BK70" s="100"/>
      <c r="BL70" s="100"/>
      <c r="BM70" s="100"/>
      <c r="BN70" s="100"/>
      <c r="BO70" s="100"/>
      <c r="BP70" s="100"/>
      <c r="BQ70" s="97">
        <v>64</v>
      </c>
      <c r="BR70" s="102"/>
      <c r="BS70" s="830"/>
      <c r="BT70" s="831"/>
      <c r="BU70" s="831"/>
      <c r="BV70" s="831"/>
      <c r="BW70" s="831"/>
      <c r="BX70" s="831"/>
      <c r="BY70" s="831"/>
      <c r="BZ70" s="831"/>
      <c r="CA70" s="831"/>
      <c r="CB70" s="831"/>
      <c r="CC70" s="831"/>
      <c r="CD70" s="831"/>
      <c r="CE70" s="831"/>
      <c r="CF70" s="831"/>
      <c r="CG70" s="836"/>
      <c r="CH70" s="833"/>
      <c r="CI70" s="834"/>
      <c r="CJ70" s="834"/>
      <c r="CK70" s="834"/>
      <c r="CL70" s="835"/>
      <c r="CM70" s="833"/>
      <c r="CN70" s="834"/>
      <c r="CO70" s="834"/>
      <c r="CP70" s="834"/>
      <c r="CQ70" s="835"/>
      <c r="CR70" s="833"/>
      <c r="CS70" s="834"/>
      <c r="CT70" s="834"/>
      <c r="CU70" s="834"/>
      <c r="CV70" s="835"/>
      <c r="CW70" s="833"/>
      <c r="CX70" s="834"/>
      <c r="CY70" s="834"/>
      <c r="CZ70" s="834"/>
      <c r="DA70" s="835"/>
      <c r="DB70" s="833"/>
      <c r="DC70" s="834"/>
      <c r="DD70" s="834"/>
      <c r="DE70" s="834"/>
      <c r="DF70" s="835"/>
      <c r="DG70" s="833"/>
      <c r="DH70" s="834"/>
      <c r="DI70" s="834"/>
      <c r="DJ70" s="834"/>
      <c r="DK70" s="835"/>
      <c r="DL70" s="833"/>
      <c r="DM70" s="834"/>
      <c r="DN70" s="834"/>
      <c r="DO70" s="834"/>
      <c r="DP70" s="835"/>
      <c r="DQ70" s="833"/>
      <c r="DR70" s="834"/>
      <c r="DS70" s="834"/>
      <c r="DT70" s="834"/>
      <c r="DU70" s="835"/>
      <c r="DV70" s="830"/>
      <c r="DW70" s="831"/>
      <c r="DX70" s="831"/>
      <c r="DY70" s="831"/>
      <c r="DZ70" s="832"/>
      <c r="EA70" s="89"/>
    </row>
    <row r="71" spans="1:131" ht="26.25" customHeight="1" x14ac:dyDescent="0.2">
      <c r="A71" s="97">
        <v>4</v>
      </c>
      <c r="B71" s="844" t="s">
        <v>358</v>
      </c>
      <c r="C71" s="845"/>
      <c r="D71" s="845"/>
      <c r="E71" s="845"/>
      <c r="F71" s="845"/>
      <c r="G71" s="845"/>
      <c r="H71" s="845"/>
      <c r="I71" s="845"/>
      <c r="J71" s="845"/>
      <c r="K71" s="845"/>
      <c r="L71" s="845"/>
      <c r="M71" s="845"/>
      <c r="N71" s="845"/>
      <c r="O71" s="845"/>
      <c r="P71" s="846"/>
      <c r="Q71" s="847">
        <v>147</v>
      </c>
      <c r="R71" s="801"/>
      <c r="S71" s="801"/>
      <c r="T71" s="801"/>
      <c r="U71" s="801"/>
      <c r="V71" s="801">
        <v>125</v>
      </c>
      <c r="W71" s="801"/>
      <c r="X71" s="801"/>
      <c r="Y71" s="801"/>
      <c r="Z71" s="801"/>
      <c r="AA71" s="801">
        <v>22</v>
      </c>
      <c r="AB71" s="801"/>
      <c r="AC71" s="801"/>
      <c r="AD71" s="801"/>
      <c r="AE71" s="801"/>
      <c r="AF71" s="801">
        <v>22</v>
      </c>
      <c r="AG71" s="801"/>
      <c r="AH71" s="801"/>
      <c r="AI71" s="801"/>
      <c r="AJ71" s="801"/>
      <c r="AK71" s="801" t="s">
        <v>323</v>
      </c>
      <c r="AL71" s="801"/>
      <c r="AM71" s="801"/>
      <c r="AN71" s="801"/>
      <c r="AO71" s="801"/>
      <c r="AP71" s="801" t="s">
        <v>323</v>
      </c>
      <c r="AQ71" s="801"/>
      <c r="AR71" s="801"/>
      <c r="AS71" s="801"/>
      <c r="AT71" s="801"/>
      <c r="AU71" s="801" t="s">
        <v>323</v>
      </c>
      <c r="AV71" s="801"/>
      <c r="AW71" s="801"/>
      <c r="AX71" s="801"/>
      <c r="AY71" s="801"/>
      <c r="AZ71" s="803"/>
      <c r="BA71" s="803"/>
      <c r="BB71" s="803"/>
      <c r="BC71" s="803"/>
      <c r="BD71" s="804"/>
      <c r="BE71" s="100"/>
      <c r="BF71" s="100"/>
      <c r="BG71" s="100"/>
      <c r="BH71" s="100"/>
      <c r="BI71" s="100"/>
      <c r="BJ71" s="100"/>
      <c r="BK71" s="100"/>
      <c r="BL71" s="100"/>
      <c r="BM71" s="100"/>
      <c r="BN71" s="100"/>
      <c r="BO71" s="100"/>
      <c r="BP71" s="100"/>
      <c r="BQ71" s="97">
        <v>65</v>
      </c>
      <c r="BR71" s="102"/>
      <c r="BS71" s="830"/>
      <c r="BT71" s="831"/>
      <c r="BU71" s="831"/>
      <c r="BV71" s="831"/>
      <c r="BW71" s="831"/>
      <c r="BX71" s="831"/>
      <c r="BY71" s="831"/>
      <c r="BZ71" s="831"/>
      <c r="CA71" s="831"/>
      <c r="CB71" s="831"/>
      <c r="CC71" s="831"/>
      <c r="CD71" s="831"/>
      <c r="CE71" s="831"/>
      <c r="CF71" s="831"/>
      <c r="CG71" s="836"/>
      <c r="CH71" s="833"/>
      <c r="CI71" s="834"/>
      <c r="CJ71" s="834"/>
      <c r="CK71" s="834"/>
      <c r="CL71" s="835"/>
      <c r="CM71" s="833"/>
      <c r="CN71" s="834"/>
      <c r="CO71" s="834"/>
      <c r="CP71" s="834"/>
      <c r="CQ71" s="835"/>
      <c r="CR71" s="833"/>
      <c r="CS71" s="834"/>
      <c r="CT71" s="834"/>
      <c r="CU71" s="834"/>
      <c r="CV71" s="835"/>
      <c r="CW71" s="833"/>
      <c r="CX71" s="834"/>
      <c r="CY71" s="834"/>
      <c r="CZ71" s="834"/>
      <c r="DA71" s="835"/>
      <c r="DB71" s="833"/>
      <c r="DC71" s="834"/>
      <c r="DD71" s="834"/>
      <c r="DE71" s="834"/>
      <c r="DF71" s="835"/>
      <c r="DG71" s="833"/>
      <c r="DH71" s="834"/>
      <c r="DI71" s="834"/>
      <c r="DJ71" s="834"/>
      <c r="DK71" s="835"/>
      <c r="DL71" s="833"/>
      <c r="DM71" s="834"/>
      <c r="DN71" s="834"/>
      <c r="DO71" s="834"/>
      <c r="DP71" s="835"/>
      <c r="DQ71" s="833"/>
      <c r="DR71" s="834"/>
      <c r="DS71" s="834"/>
      <c r="DT71" s="834"/>
      <c r="DU71" s="835"/>
      <c r="DV71" s="830"/>
      <c r="DW71" s="831"/>
      <c r="DX71" s="831"/>
      <c r="DY71" s="831"/>
      <c r="DZ71" s="832"/>
      <c r="EA71" s="89"/>
    </row>
    <row r="72" spans="1:131" ht="26.25" customHeight="1" x14ac:dyDescent="0.2">
      <c r="A72" s="97">
        <v>5</v>
      </c>
      <c r="B72" s="844" t="s">
        <v>359</v>
      </c>
      <c r="C72" s="845"/>
      <c r="D72" s="845"/>
      <c r="E72" s="845"/>
      <c r="F72" s="845"/>
      <c r="G72" s="845"/>
      <c r="H72" s="845"/>
      <c r="I72" s="845"/>
      <c r="J72" s="845"/>
      <c r="K72" s="845"/>
      <c r="L72" s="845"/>
      <c r="M72" s="845"/>
      <c r="N72" s="845"/>
      <c r="O72" s="845"/>
      <c r="P72" s="846"/>
      <c r="Q72" s="847">
        <v>7172</v>
      </c>
      <c r="R72" s="801"/>
      <c r="S72" s="801"/>
      <c r="T72" s="801"/>
      <c r="U72" s="801"/>
      <c r="V72" s="801">
        <v>6595</v>
      </c>
      <c r="W72" s="801"/>
      <c r="X72" s="801"/>
      <c r="Y72" s="801"/>
      <c r="Z72" s="801"/>
      <c r="AA72" s="801">
        <v>576</v>
      </c>
      <c r="AB72" s="801"/>
      <c r="AC72" s="801"/>
      <c r="AD72" s="801"/>
      <c r="AE72" s="801"/>
      <c r="AF72" s="801">
        <v>575</v>
      </c>
      <c r="AG72" s="801"/>
      <c r="AH72" s="801"/>
      <c r="AI72" s="801"/>
      <c r="AJ72" s="801"/>
      <c r="AK72" s="801">
        <v>2440</v>
      </c>
      <c r="AL72" s="801"/>
      <c r="AM72" s="801"/>
      <c r="AN72" s="801"/>
      <c r="AO72" s="801"/>
      <c r="AP72" s="801" t="s">
        <v>323</v>
      </c>
      <c r="AQ72" s="801"/>
      <c r="AR72" s="801"/>
      <c r="AS72" s="801"/>
      <c r="AT72" s="801"/>
      <c r="AU72" s="801" t="s">
        <v>323</v>
      </c>
      <c r="AV72" s="801"/>
      <c r="AW72" s="801"/>
      <c r="AX72" s="801"/>
      <c r="AY72" s="801"/>
      <c r="AZ72" s="803"/>
      <c r="BA72" s="803"/>
      <c r="BB72" s="803"/>
      <c r="BC72" s="803"/>
      <c r="BD72" s="804"/>
      <c r="BE72" s="100"/>
      <c r="BF72" s="100"/>
      <c r="BG72" s="100"/>
      <c r="BH72" s="100"/>
      <c r="BI72" s="100"/>
      <c r="BJ72" s="100"/>
      <c r="BK72" s="100"/>
      <c r="BL72" s="100"/>
      <c r="BM72" s="100"/>
      <c r="BN72" s="100"/>
      <c r="BO72" s="100"/>
      <c r="BP72" s="100"/>
      <c r="BQ72" s="97">
        <v>66</v>
      </c>
      <c r="BR72" s="102"/>
      <c r="BS72" s="830"/>
      <c r="BT72" s="831"/>
      <c r="BU72" s="831"/>
      <c r="BV72" s="831"/>
      <c r="BW72" s="831"/>
      <c r="BX72" s="831"/>
      <c r="BY72" s="831"/>
      <c r="BZ72" s="831"/>
      <c r="CA72" s="831"/>
      <c r="CB72" s="831"/>
      <c r="CC72" s="831"/>
      <c r="CD72" s="831"/>
      <c r="CE72" s="831"/>
      <c r="CF72" s="831"/>
      <c r="CG72" s="836"/>
      <c r="CH72" s="833"/>
      <c r="CI72" s="834"/>
      <c r="CJ72" s="834"/>
      <c r="CK72" s="834"/>
      <c r="CL72" s="835"/>
      <c r="CM72" s="833"/>
      <c r="CN72" s="834"/>
      <c r="CO72" s="834"/>
      <c r="CP72" s="834"/>
      <c r="CQ72" s="835"/>
      <c r="CR72" s="833"/>
      <c r="CS72" s="834"/>
      <c r="CT72" s="834"/>
      <c r="CU72" s="834"/>
      <c r="CV72" s="835"/>
      <c r="CW72" s="833"/>
      <c r="CX72" s="834"/>
      <c r="CY72" s="834"/>
      <c r="CZ72" s="834"/>
      <c r="DA72" s="835"/>
      <c r="DB72" s="833"/>
      <c r="DC72" s="834"/>
      <c r="DD72" s="834"/>
      <c r="DE72" s="834"/>
      <c r="DF72" s="835"/>
      <c r="DG72" s="833"/>
      <c r="DH72" s="834"/>
      <c r="DI72" s="834"/>
      <c r="DJ72" s="834"/>
      <c r="DK72" s="835"/>
      <c r="DL72" s="833"/>
      <c r="DM72" s="834"/>
      <c r="DN72" s="834"/>
      <c r="DO72" s="834"/>
      <c r="DP72" s="835"/>
      <c r="DQ72" s="833"/>
      <c r="DR72" s="834"/>
      <c r="DS72" s="834"/>
      <c r="DT72" s="834"/>
      <c r="DU72" s="835"/>
      <c r="DV72" s="830"/>
      <c r="DW72" s="831"/>
      <c r="DX72" s="831"/>
      <c r="DY72" s="831"/>
      <c r="DZ72" s="832"/>
      <c r="EA72" s="89"/>
    </row>
    <row r="73" spans="1:131" ht="26.25" customHeight="1" x14ac:dyDescent="0.2">
      <c r="A73" s="97">
        <v>6</v>
      </c>
      <c r="B73" s="844" t="s">
        <v>360</v>
      </c>
      <c r="C73" s="845"/>
      <c r="D73" s="845"/>
      <c r="E73" s="845"/>
      <c r="F73" s="845"/>
      <c r="G73" s="845"/>
      <c r="H73" s="845"/>
      <c r="I73" s="845"/>
      <c r="J73" s="845"/>
      <c r="K73" s="845"/>
      <c r="L73" s="845"/>
      <c r="M73" s="845"/>
      <c r="N73" s="845"/>
      <c r="O73" s="845"/>
      <c r="P73" s="846"/>
      <c r="Q73" s="847">
        <v>89</v>
      </c>
      <c r="R73" s="801"/>
      <c r="S73" s="801"/>
      <c r="T73" s="801"/>
      <c r="U73" s="801"/>
      <c r="V73" s="801">
        <v>83</v>
      </c>
      <c r="W73" s="801"/>
      <c r="X73" s="801"/>
      <c r="Y73" s="801"/>
      <c r="Z73" s="801"/>
      <c r="AA73" s="801">
        <v>6</v>
      </c>
      <c r="AB73" s="801"/>
      <c r="AC73" s="801"/>
      <c r="AD73" s="801"/>
      <c r="AE73" s="801"/>
      <c r="AF73" s="801">
        <v>6</v>
      </c>
      <c r="AG73" s="801"/>
      <c r="AH73" s="801"/>
      <c r="AI73" s="801"/>
      <c r="AJ73" s="801"/>
      <c r="AK73" s="801">
        <v>3</v>
      </c>
      <c r="AL73" s="801"/>
      <c r="AM73" s="801"/>
      <c r="AN73" s="801"/>
      <c r="AO73" s="801"/>
      <c r="AP73" s="801" t="s">
        <v>323</v>
      </c>
      <c r="AQ73" s="801"/>
      <c r="AR73" s="801"/>
      <c r="AS73" s="801"/>
      <c r="AT73" s="801"/>
      <c r="AU73" s="801" t="s">
        <v>323</v>
      </c>
      <c r="AV73" s="801"/>
      <c r="AW73" s="801"/>
      <c r="AX73" s="801"/>
      <c r="AY73" s="801"/>
      <c r="AZ73" s="803"/>
      <c r="BA73" s="803"/>
      <c r="BB73" s="803"/>
      <c r="BC73" s="803"/>
      <c r="BD73" s="804"/>
      <c r="BE73" s="100"/>
      <c r="BF73" s="100"/>
      <c r="BG73" s="100"/>
      <c r="BH73" s="100"/>
      <c r="BI73" s="100"/>
      <c r="BJ73" s="100"/>
      <c r="BK73" s="100"/>
      <c r="BL73" s="100"/>
      <c r="BM73" s="100"/>
      <c r="BN73" s="100"/>
      <c r="BO73" s="100"/>
      <c r="BP73" s="100"/>
      <c r="BQ73" s="97">
        <v>67</v>
      </c>
      <c r="BR73" s="102"/>
      <c r="BS73" s="830"/>
      <c r="BT73" s="831"/>
      <c r="BU73" s="831"/>
      <c r="BV73" s="831"/>
      <c r="BW73" s="831"/>
      <c r="BX73" s="831"/>
      <c r="BY73" s="831"/>
      <c r="BZ73" s="831"/>
      <c r="CA73" s="831"/>
      <c r="CB73" s="831"/>
      <c r="CC73" s="831"/>
      <c r="CD73" s="831"/>
      <c r="CE73" s="831"/>
      <c r="CF73" s="831"/>
      <c r="CG73" s="836"/>
      <c r="CH73" s="833"/>
      <c r="CI73" s="834"/>
      <c r="CJ73" s="834"/>
      <c r="CK73" s="834"/>
      <c r="CL73" s="835"/>
      <c r="CM73" s="833"/>
      <c r="CN73" s="834"/>
      <c r="CO73" s="834"/>
      <c r="CP73" s="834"/>
      <c r="CQ73" s="835"/>
      <c r="CR73" s="833"/>
      <c r="CS73" s="834"/>
      <c r="CT73" s="834"/>
      <c r="CU73" s="834"/>
      <c r="CV73" s="835"/>
      <c r="CW73" s="833"/>
      <c r="CX73" s="834"/>
      <c r="CY73" s="834"/>
      <c r="CZ73" s="834"/>
      <c r="DA73" s="835"/>
      <c r="DB73" s="833"/>
      <c r="DC73" s="834"/>
      <c r="DD73" s="834"/>
      <c r="DE73" s="834"/>
      <c r="DF73" s="835"/>
      <c r="DG73" s="833"/>
      <c r="DH73" s="834"/>
      <c r="DI73" s="834"/>
      <c r="DJ73" s="834"/>
      <c r="DK73" s="835"/>
      <c r="DL73" s="833"/>
      <c r="DM73" s="834"/>
      <c r="DN73" s="834"/>
      <c r="DO73" s="834"/>
      <c r="DP73" s="835"/>
      <c r="DQ73" s="833"/>
      <c r="DR73" s="834"/>
      <c r="DS73" s="834"/>
      <c r="DT73" s="834"/>
      <c r="DU73" s="835"/>
      <c r="DV73" s="830"/>
      <c r="DW73" s="831"/>
      <c r="DX73" s="831"/>
      <c r="DY73" s="831"/>
      <c r="DZ73" s="832"/>
      <c r="EA73" s="89"/>
    </row>
    <row r="74" spans="1:131" ht="26.25" customHeight="1" x14ac:dyDescent="0.2">
      <c r="A74" s="97">
        <v>7</v>
      </c>
      <c r="B74" s="844" t="s">
        <v>361</v>
      </c>
      <c r="C74" s="845"/>
      <c r="D74" s="845"/>
      <c r="E74" s="845"/>
      <c r="F74" s="845"/>
      <c r="G74" s="845"/>
      <c r="H74" s="845"/>
      <c r="I74" s="845"/>
      <c r="J74" s="845"/>
      <c r="K74" s="845"/>
      <c r="L74" s="845"/>
      <c r="M74" s="845"/>
      <c r="N74" s="845"/>
      <c r="O74" s="845"/>
      <c r="P74" s="846"/>
      <c r="Q74" s="847">
        <v>252958</v>
      </c>
      <c r="R74" s="801"/>
      <c r="S74" s="801"/>
      <c r="T74" s="801"/>
      <c r="U74" s="801"/>
      <c r="V74" s="801">
        <v>245877</v>
      </c>
      <c r="W74" s="801"/>
      <c r="X74" s="801"/>
      <c r="Y74" s="801"/>
      <c r="Z74" s="801"/>
      <c r="AA74" s="801">
        <v>7081</v>
      </c>
      <c r="AB74" s="801"/>
      <c r="AC74" s="801"/>
      <c r="AD74" s="801"/>
      <c r="AE74" s="801"/>
      <c r="AF74" s="801">
        <v>7081</v>
      </c>
      <c r="AG74" s="801"/>
      <c r="AH74" s="801"/>
      <c r="AI74" s="801"/>
      <c r="AJ74" s="801"/>
      <c r="AK74" s="801">
        <v>2765</v>
      </c>
      <c r="AL74" s="801"/>
      <c r="AM74" s="801"/>
      <c r="AN74" s="801"/>
      <c r="AO74" s="801"/>
      <c r="AP74" s="801" t="s">
        <v>323</v>
      </c>
      <c r="AQ74" s="801"/>
      <c r="AR74" s="801"/>
      <c r="AS74" s="801"/>
      <c r="AT74" s="801"/>
      <c r="AU74" s="801" t="s">
        <v>323</v>
      </c>
      <c r="AV74" s="801"/>
      <c r="AW74" s="801"/>
      <c r="AX74" s="801"/>
      <c r="AY74" s="801"/>
      <c r="AZ74" s="803"/>
      <c r="BA74" s="803"/>
      <c r="BB74" s="803"/>
      <c r="BC74" s="803"/>
      <c r="BD74" s="804"/>
      <c r="BE74" s="100"/>
      <c r="BF74" s="100"/>
      <c r="BG74" s="100"/>
      <c r="BH74" s="100"/>
      <c r="BI74" s="100"/>
      <c r="BJ74" s="100"/>
      <c r="BK74" s="100"/>
      <c r="BL74" s="100"/>
      <c r="BM74" s="100"/>
      <c r="BN74" s="100"/>
      <c r="BO74" s="100"/>
      <c r="BP74" s="100"/>
      <c r="BQ74" s="97">
        <v>68</v>
      </c>
      <c r="BR74" s="102"/>
      <c r="BS74" s="830"/>
      <c r="BT74" s="831"/>
      <c r="BU74" s="831"/>
      <c r="BV74" s="831"/>
      <c r="BW74" s="831"/>
      <c r="BX74" s="831"/>
      <c r="BY74" s="831"/>
      <c r="BZ74" s="831"/>
      <c r="CA74" s="831"/>
      <c r="CB74" s="831"/>
      <c r="CC74" s="831"/>
      <c r="CD74" s="831"/>
      <c r="CE74" s="831"/>
      <c r="CF74" s="831"/>
      <c r="CG74" s="836"/>
      <c r="CH74" s="833"/>
      <c r="CI74" s="834"/>
      <c r="CJ74" s="834"/>
      <c r="CK74" s="834"/>
      <c r="CL74" s="835"/>
      <c r="CM74" s="833"/>
      <c r="CN74" s="834"/>
      <c r="CO74" s="834"/>
      <c r="CP74" s="834"/>
      <c r="CQ74" s="835"/>
      <c r="CR74" s="833"/>
      <c r="CS74" s="834"/>
      <c r="CT74" s="834"/>
      <c r="CU74" s="834"/>
      <c r="CV74" s="835"/>
      <c r="CW74" s="833"/>
      <c r="CX74" s="834"/>
      <c r="CY74" s="834"/>
      <c r="CZ74" s="834"/>
      <c r="DA74" s="835"/>
      <c r="DB74" s="833"/>
      <c r="DC74" s="834"/>
      <c r="DD74" s="834"/>
      <c r="DE74" s="834"/>
      <c r="DF74" s="835"/>
      <c r="DG74" s="833"/>
      <c r="DH74" s="834"/>
      <c r="DI74" s="834"/>
      <c r="DJ74" s="834"/>
      <c r="DK74" s="835"/>
      <c r="DL74" s="833"/>
      <c r="DM74" s="834"/>
      <c r="DN74" s="834"/>
      <c r="DO74" s="834"/>
      <c r="DP74" s="835"/>
      <c r="DQ74" s="833"/>
      <c r="DR74" s="834"/>
      <c r="DS74" s="834"/>
      <c r="DT74" s="834"/>
      <c r="DU74" s="835"/>
      <c r="DV74" s="830"/>
      <c r="DW74" s="831"/>
      <c r="DX74" s="831"/>
      <c r="DY74" s="831"/>
      <c r="DZ74" s="832"/>
      <c r="EA74" s="89"/>
    </row>
    <row r="75" spans="1:131" ht="26.25" customHeight="1" x14ac:dyDescent="0.2">
      <c r="A75" s="97">
        <v>8</v>
      </c>
      <c r="B75" s="844"/>
      <c r="C75" s="845"/>
      <c r="D75" s="845"/>
      <c r="E75" s="845"/>
      <c r="F75" s="845"/>
      <c r="G75" s="845"/>
      <c r="H75" s="845"/>
      <c r="I75" s="845"/>
      <c r="J75" s="845"/>
      <c r="K75" s="845"/>
      <c r="L75" s="845"/>
      <c r="M75" s="845"/>
      <c r="N75" s="845"/>
      <c r="O75" s="845"/>
      <c r="P75" s="846"/>
      <c r="Q75" s="848"/>
      <c r="R75" s="849"/>
      <c r="S75" s="849"/>
      <c r="T75" s="849"/>
      <c r="U75" s="805"/>
      <c r="V75" s="850"/>
      <c r="W75" s="849"/>
      <c r="X75" s="849"/>
      <c r="Y75" s="849"/>
      <c r="Z75" s="805"/>
      <c r="AA75" s="850"/>
      <c r="AB75" s="849"/>
      <c r="AC75" s="849"/>
      <c r="AD75" s="849"/>
      <c r="AE75" s="805"/>
      <c r="AF75" s="850"/>
      <c r="AG75" s="849"/>
      <c r="AH75" s="849"/>
      <c r="AI75" s="849"/>
      <c r="AJ75" s="805"/>
      <c r="AK75" s="850"/>
      <c r="AL75" s="849"/>
      <c r="AM75" s="849"/>
      <c r="AN75" s="849"/>
      <c r="AO75" s="805"/>
      <c r="AP75" s="850"/>
      <c r="AQ75" s="849"/>
      <c r="AR75" s="849"/>
      <c r="AS75" s="849"/>
      <c r="AT75" s="805"/>
      <c r="AU75" s="850"/>
      <c r="AV75" s="849"/>
      <c r="AW75" s="849"/>
      <c r="AX75" s="849"/>
      <c r="AY75" s="805"/>
      <c r="AZ75" s="803"/>
      <c r="BA75" s="803"/>
      <c r="BB75" s="803"/>
      <c r="BC75" s="803"/>
      <c r="BD75" s="804"/>
      <c r="BE75" s="100"/>
      <c r="BF75" s="100"/>
      <c r="BG75" s="100"/>
      <c r="BH75" s="100"/>
      <c r="BI75" s="100"/>
      <c r="BJ75" s="100"/>
      <c r="BK75" s="100"/>
      <c r="BL75" s="100"/>
      <c r="BM75" s="100"/>
      <c r="BN75" s="100"/>
      <c r="BO75" s="100"/>
      <c r="BP75" s="100"/>
      <c r="BQ75" s="97">
        <v>69</v>
      </c>
      <c r="BR75" s="102"/>
      <c r="BS75" s="830"/>
      <c r="BT75" s="831"/>
      <c r="BU75" s="831"/>
      <c r="BV75" s="831"/>
      <c r="BW75" s="831"/>
      <c r="BX75" s="831"/>
      <c r="BY75" s="831"/>
      <c r="BZ75" s="831"/>
      <c r="CA75" s="831"/>
      <c r="CB75" s="831"/>
      <c r="CC75" s="831"/>
      <c r="CD75" s="831"/>
      <c r="CE75" s="831"/>
      <c r="CF75" s="831"/>
      <c r="CG75" s="836"/>
      <c r="CH75" s="833"/>
      <c r="CI75" s="834"/>
      <c r="CJ75" s="834"/>
      <c r="CK75" s="834"/>
      <c r="CL75" s="835"/>
      <c r="CM75" s="833"/>
      <c r="CN75" s="834"/>
      <c r="CO75" s="834"/>
      <c r="CP75" s="834"/>
      <c r="CQ75" s="835"/>
      <c r="CR75" s="833"/>
      <c r="CS75" s="834"/>
      <c r="CT75" s="834"/>
      <c r="CU75" s="834"/>
      <c r="CV75" s="835"/>
      <c r="CW75" s="833"/>
      <c r="CX75" s="834"/>
      <c r="CY75" s="834"/>
      <c r="CZ75" s="834"/>
      <c r="DA75" s="835"/>
      <c r="DB75" s="833"/>
      <c r="DC75" s="834"/>
      <c r="DD75" s="834"/>
      <c r="DE75" s="834"/>
      <c r="DF75" s="835"/>
      <c r="DG75" s="833"/>
      <c r="DH75" s="834"/>
      <c r="DI75" s="834"/>
      <c r="DJ75" s="834"/>
      <c r="DK75" s="835"/>
      <c r="DL75" s="833"/>
      <c r="DM75" s="834"/>
      <c r="DN75" s="834"/>
      <c r="DO75" s="834"/>
      <c r="DP75" s="835"/>
      <c r="DQ75" s="833"/>
      <c r="DR75" s="834"/>
      <c r="DS75" s="834"/>
      <c r="DT75" s="834"/>
      <c r="DU75" s="835"/>
      <c r="DV75" s="830"/>
      <c r="DW75" s="831"/>
      <c r="DX75" s="831"/>
      <c r="DY75" s="831"/>
      <c r="DZ75" s="832"/>
      <c r="EA75" s="89"/>
    </row>
    <row r="76" spans="1:131" ht="26.25" customHeight="1" x14ac:dyDescent="0.2">
      <c r="A76" s="97">
        <v>9</v>
      </c>
      <c r="B76" s="844"/>
      <c r="C76" s="845"/>
      <c r="D76" s="845"/>
      <c r="E76" s="845"/>
      <c r="F76" s="845"/>
      <c r="G76" s="845"/>
      <c r="H76" s="845"/>
      <c r="I76" s="845"/>
      <c r="J76" s="845"/>
      <c r="K76" s="845"/>
      <c r="L76" s="845"/>
      <c r="M76" s="845"/>
      <c r="N76" s="845"/>
      <c r="O76" s="845"/>
      <c r="P76" s="846"/>
      <c r="Q76" s="848"/>
      <c r="R76" s="849"/>
      <c r="S76" s="849"/>
      <c r="T76" s="849"/>
      <c r="U76" s="805"/>
      <c r="V76" s="850"/>
      <c r="W76" s="849"/>
      <c r="X76" s="849"/>
      <c r="Y76" s="849"/>
      <c r="Z76" s="805"/>
      <c r="AA76" s="850"/>
      <c r="AB76" s="849"/>
      <c r="AC76" s="849"/>
      <c r="AD76" s="849"/>
      <c r="AE76" s="805"/>
      <c r="AF76" s="850"/>
      <c r="AG76" s="849"/>
      <c r="AH76" s="849"/>
      <c r="AI76" s="849"/>
      <c r="AJ76" s="805"/>
      <c r="AK76" s="850"/>
      <c r="AL76" s="849"/>
      <c r="AM76" s="849"/>
      <c r="AN76" s="849"/>
      <c r="AO76" s="805"/>
      <c r="AP76" s="850"/>
      <c r="AQ76" s="849"/>
      <c r="AR76" s="849"/>
      <c r="AS76" s="849"/>
      <c r="AT76" s="805"/>
      <c r="AU76" s="850"/>
      <c r="AV76" s="849"/>
      <c r="AW76" s="849"/>
      <c r="AX76" s="849"/>
      <c r="AY76" s="805"/>
      <c r="AZ76" s="803"/>
      <c r="BA76" s="803"/>
      <c r="BB76" s="803"/>
      <c r="BC76" s="803"/>
      <c r="BD76" s="804"/>
      <c r="BE76" s="100"/>
      <c r="BF76" s="100"/>
      <c r="BG76" s="100"/>
      <c r="BH76" s="100"/>
      <c r="BI76" s="100"/>
      <c r="BJ76" s="100"/>
      <c r="BK76" s="100"/>
      <c r="BL76" s="100"/>
      <c r="BM76" s="100"/>
      <c r="BN76" s="100"/>
      <c r="BO76" s="100"/>
      <c r="BP76" s="100"/>
      <c r="BQ76" s="97">
        <v>70</v>
      </c>
      <c r="BR76" s="102"/>
      <c r="BS76" s="830"/>
      <c r="BT76" s="831"/>
      <c r="BU76" s="831"/>
      <c r="BV76" s="831"/>
      <c r="BW76" s="831"/>
      <c r="BX76" s="831"/>
      <c r="BY76" s="831"/>
      <c r="BZ76" s="831"/>
      <c r="CA76" s="831"/>
      <c r="CB76" s="831"/>
      <c r="CC76" s="831"/>
      <c r="CD76" s="831"/>
      <c r="CE76" s="831"/>
      <c r="CF76" s="831"/>
      <c r="CG76" s="836"/>
      <c r="CH76" s="833"/>
      <c r="CI76" s="834"/>
      <c r="CJ76" s="834"/>
      <c r="CK76" s="834"/>
      <c r="CL76" s="835"/>
      <c r="CM76" s="833"/>
      <c r="CN76" s="834"/>
      <c r="CO76" s="834"/>
      <c r="CP76" s="834"/>
      <c r="CQ76" s="835"/>
      <c r="CR76" s="833"/>
      <c r="CS76" s="834"/>
      <c r="CT76" s="834"/>
      <c r="CU76" s="834"/>
      <c r="CV76" s="835"/>
      <c r="CW76" s="833"/>
      <c r="CX76" s="834"/>
      <c r="CY76" s="834"/>
      <c r="CZ76" s="834"/>
      <c r="DA76" s="835"/>
      <c r="DB76" s="833"/>
      <c r="DC76" s="834"/>
      <c r="DD76" s="834"/>
      <c r="DE76" s="834"/>
      <c r="DF76" s="835"/>
      <c r="DG76" s="833"/>
      <c r="DH76" s="834"/>
      <c r="DI76" s="834"/>
      <c r="DJ76" s="834"/>
      <c r="DK76" s="835"/>
      <c r="DL76" s="833"/>
      <c r="DM76" s="834"/>
      <c r="DN76" s="834"/>
      <c r="DO76" s="834"/>
      <c r="DP76" s="835"/>
      <c r="DQ76" s="833"/>
      <c r="DR76" s="834"/>
      <c r="DS76" s="834"/>
      <c r="DT76" s="834"/>
      <c r="DU76" s="835"/>
      <c r="DV76" s="830"/>
      <c r="DW76" s="831"/>
      <c r="DX76" s="831"/>
      <c r="DY76" s="831"/>
      <c r="DZ76" s="832"/>
      <c r="EA76" s="89"/>
    </row>
    <row r="77" spans="1:131" ht="26.25" customHeight="1" x14ac:dyDescent="0.2">
      <c r="A77" s="97">
        <v>10</v>
      </c>
      <c r="B77" s="844"/>
      <c r="C77" s="845"/>
      <c r="D77" s="845"/>
      <c r="E77" s="845"/>
      <c r="F77" s="845"/>
      <c r="G77" s="845"/>
      <c r="H77" s="845"/>
      <c r="I77" s="845"/>
      <c r="J77" s="845"/>
      <c r="K77" s="845"/>
      <c r="L77" s="845"/>
      <c r="M77" s="845"/>
      <c r="N77" s="845"/>
      <c r="O77" s="845"/>
      <c r="P77" s="846"/>
      <c r="Q77" s="848"/>
      <c r="R77" s="849"/>
      <c r="S77" s="849"/>
      <c r="T77" s="849"/>
      <c r="U77" s="805"/>
      <c r="V77" s="850"/>
      <c r="W77" s="849"/>
      <c r="X77" s="849"/>
      <c r="Y77" s="849"/>
      <c r="Z77" s="805"/>
      <c r="AA77" s="850"/>
      <c r="AB77" s="849"/>
      <c r="AC77" s="849"/>
      <c r="AD77" s="849"/>
      <c r="AE77" s="805"/>
      <c r="AF77" s="850"/>
      <c r="AG77" s="849"/>
      <c r="AH77" s="849"/>
      <c r="AI77" s="849"/>
      <c r="AJ77" s="805"/>
      <c r="AK77" s="850"/>
      <c r="AL77" s="849"/>
      <c r="AM77" s="849"/>
      <c r="AN77" s="849"/>
      <c r="AO77" s="805"/>
      <c r="AP77" s="850"/>
      <c r="AQ77" s="849"/>
      <c r="AR77" s="849"/>
      <c r="AS77" s="849"/>
      <c r="AT77" s="805"/>
      <c r="AU77" s="850"/>
      <c r="AV77" s="849"/>
      <c r="AW77" s="849"/>
      <c r="AX77" s="849"/>
      <c r="AY77" s="805"/>
      <c r="AZ77" s="803"/>
      <c r="BA77" s="803"/>
      <c r="BB77" s="803"/>
      <c r="BC77" s="803"/>
      <c r="BD77" s="804"/>
      <c r="BE77" s="100"/>
      <c r="BF77" s="100"/>
      <c r="BG77" s="100"/>
      <c r="BH77" s="100"/>
      <c r="BI77" s="100"/>
      <c r="BJ77" s="100"/>
      <c r="BK77" s="100"/>
      <c r="BL77" s="100"/>
      <c r="BM77" s="100"/>
      <c r="BN77" s="100"/>
      <c r="BO77" s="100"/>
      <c r="BP77" s="100"/>
      <c r="BQ77" s="97">
        <v>71</v>
      </c>
      <c r="BR77" s="102"/>
      <c r="BS77" s="830"/>
      <c r="BT77" s="831"/>
      <c r="BU77" s="831"/>
      <c r="BV77" s="831"/>
      <c r="BW77" s="831"/>
      <c r="BX77" s="831"/>
      <c r="BY77" s="831"/>
      <c r="BZ77" s="831"/>
      <c r="CA77" s="831"/>
      <c r="CB77" s="831"/>
      <c r="CC77" s="831"/>
      <c r="CD77" s="831"/>
      <c r="CE77" s="831"/>
      <c r="CF77" s="831"/>
      <c r="CG77" s="836"/>
      <c r="CH77" s="833"/>
      <c r="CI77" s="834"/>
      <c r="CJ77" s="834"/>
      <c r="CK77" s="834"/>
      <c r="CL77" s="835"/>
      <c r="CM77" s="833"/>
      <c r="CN77" s="834"/>
      <c r="CO77" s="834"/>
      <c r="CP77" s="834"/>
      <c r="CQ77" s="835"/>
      <c r="CR77" s="833"/>
      <c r="CS77" s="834"/>
      <c r="CT77" s="834"/>
      <c r="CU77" s="834"/>
      <c r="CV77" s="835"/>
      <c r="CW77" s="833"/>
      <c r="CX77" s="834"/>
      <c r="CY77" s="834"/>
      <c r="CZ77" s="834"/>
      <c r="DA77" s="835"/>
      <c r="DB77" s="833"/>
      <c r="DC77" s="834"/>
      <c r="DD77" s="834"/>
      <c r="DE77" s="834"/>
      <c r="DF77" s="835"/>
      <c r="DG77" s="833"/>
      <c r="DH77" s="834"/>
      <c r="DI77" s="834"/>
      <c r="DJ77" s="834"/>
      <c r="DK77" s="835"/>
      <c r="DL77" s="833"/>
      <c r="DM77" s="834"/>
      <c r="DN77" s="834"/>
      <c r="DO77" s="834"/>
      <c r="DP77" s="835"/>
      <c r="DQ77" s="833"/>
      <c r="DR77" s="834"/>
      <c r="DS77" s="834"/>
      <c r="DT77" s="834"/>
      <c r="DU77" s="835"/>
      <c r="DV77" s="830"/>
      <c r="DW77" s="831"/>
      <c r="DX77" s="831"/>
      <c r="DY77" s="831"/>
      <c r="DZ77" s="832"/>
      <c r="EA77" s="89"/>
    </row>
    <row r="78" spans="1:131" ht="26.25" customHeight="1" x14ac:dyDescent="0.2">
      <c r="A78" s="97">
        <v>11</v>
      </c>
      <c r="B78" s="844"/>
      <c r="C78" s="845"/>
      <c r="D78" s="845"/>
      <c r="E78" s="845"/>
      <c r="F78" s="845"/>
      <c r="G78" s="845"/>
      <c r="H78" s="845"/>
      <c r="I78" s="845"/>
      <c r="J78" s="845"/>
      <c r="K78" s="845"/>
      <c r="L78" s="845"/>
      <c r="M78" s="845"/>
      <c r="N78" s="845"/>
      <c r="O78" s="845"/>
      <c r="P78" s="846"/>
      <c r="Q78" s="847"/>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3"/>
      <c r="BA78" s="803"/>
      <c r="BB78" s="803"/>
      <c r="BC78" s="803"/>
      <c r="BD78" s="804"/>
      <c r="BE78" s="100"/>
      <c r="BF78" s="100"/>
      <c r="BG78" s="100"/>
      <c r="BH78" s="100"/>
      <c r="BI78" s="100"/>
      <c r="BJ78" s="89"/>
      <c r="BK78" s="89"/>
      <c r="BL78" s="89"/>
      <c r="BM78" s="89"/>
      <c r="BN78" s="89"/>
      <c r="BO78" s="100"/>
      <c r="BP78" s="100"/>
      <c r="BQ78" s="97">
        <v>72</v>
      </c>
      <c r="BR78" s="102"/>
      <c r="BS78" s="830"/>
      <c r="BT78" s="831"/>
      <c r="BU78" s="831"/>
      <c r="BV78" s="831"/>
      <c r="BW78" s="831"/>
      <c r="BX78" s="831"/>
      <c r="BY78" s="831"/>
      <c r="BZ78" s="831"/>
      <c r="CA78" s="831"/>
      <c r="CB78" s="831"/>
      <c r="CC78" s="831"/>
      <c r="CD78" s="831"/>
      <c r="CE78" s="831"/>
      <c r="CF78" s="831"/>
      <c r="CG78" s="836"/>
      <c r="CH78" s="833"/>
      <c r="CI78" s="834"/>
      <c r="CJ78" s="834"/>
      <c r="CK78" s="834"/>
      <c r="CL78" s="835"/>
      <c r="CM78" s="833"/>
      <c r="CN78" s="834"/>
      <c r="CO78" s="834"/>
      <c r="CP78" s="834"/>
      <c r="CQ78" s="835"/>
      <c r="CR78" s="833"/>
      <c r="CS78" s="834"/>
      <c r="CT78" s="834"/>
      <c r="CU78" s="834"/>
      <c r="CV78" s="835"/>
      <c r="CW78" s="833"/>
      <c r="CX78" s="834"/>
      <c r="CY78" s="834"/>
      <c r="CZ78" s="834"/>
      <c r="DA78" s="835"/>
      <c r="DB78" s="833"/>
      <c r="DC78" s="834"/>
      <c r="DD78" s="834"/>
      <c r="DE78" s="834"/>
      <c r="DF78" s="835"/>
      <c r="DG78" s="833"/>
      <c r="DH78" s="834"/>
      <c r="DI78" s="834"/>
      <c r="DJ78" s="834"/>
      <c r="DK78" s="835"/>
      <c r="DL78" s="833"/>
      <c r="DM78" s="834"/>
      <c r="DN78" s="834"/>
      <c r="DO78" s="834"/>
      <c r="DP78" s="835"/>
      <c r="DQ78" s="833"/>
      <c r="DR78" s="834"/>
      <c r="DS78" s="834"/>
      <c r="DT78" s="834"/>
      <c r="DU78" s="835"/>
      <c r="DV78" s="830"/>
      <c r="DW78" s="831"/>
      <c r="DX78" s="831"/>
      <c r="DY78" s="831"/>
      <c r="DZ78" s="832"/>
      <c r="EA78" s="89"/>
    </row>
    <row r="79" spans="1:131" ht="26.25" customHeight="1" x14ac:dyDescent="0.2">
      <c r="A79" s="97">
        <v>12</v>
      </c>
      <c r="B79" s="844"/>
      <c r="C79" s="845"/>
      <c r="D79" s="845"/>
      <c r="E79" s="845"/>
      <c r="F79" s="845"/>
      <c r="G79" s="845"/>
      <c r="H79" s="845"/>
      <c r="I79" s="845"/>
      <c r="J79" s="845"/>
      <c r="K79" s="845"/>
      <c r="L79" s="845"/>
      <c r="M79" s="845"/>
      <c r="N79" s="845"/>
      <c r="O79" s="845"/>
      <c r="P79" s="846"/>
      <c r="Q79" s="847"/>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3"/>
      <c r="BA79" s="803"/>
      <c r="BB79" s="803"/>
      <c r="BC79" s="803"/>
      <c r="BD79" s="804"/>
      <c r="BE79" s="100"/>
      <c r="BF79" s="100"/>
      <c r="BG79" s="100"/>
      <c r="BH79" s="100"/>
      <c r="BI79" s="100"/>
      <c r="BJ79" s="89"/>
      <c r="BK79" s="89"/>
      <c r="BL79" s="89"/>
      <c r="BM79" s="89"/>
      <c r="BN79" s="89"/>
      <c r="BO79" s="100"/>
      <c r="BP79" s="100"/>
      <c r="BQ79" s="97">
        <v>73</v>
      </c>
      <c r="BR79" s="102"/>
      <c r="BS79" s="830"/>
      <c r="BT79" s="831"/>
      <c r="BU79" s="831"/>
      <c r="BV79" s="831"/>
      <c r="BW79" s="831"/>
      <c r="BX79" s="831"/>
      <c r="BY79" s="831"/>
      <c r="BZ79" s="831"/>
      <c r="CA79" s="831"/>
      <c r="CB79" s="831"/>
      <c r="CC79" s="831"/>
      <c r="CD79" s="831"/>
      <c r="CE79" s="831"/>
      <c r="CF79" s="831"/>
      <c r="CG79" s="836"/>
      <c r="CH79" s="833"/>
      <c r="CI79" s="834"/>
      <c r="CJ79" s="834"/>
      <c r="CK79" s="834"/>
      <c r="CL79" s="835"/>
      <c r="CM79" s="833"/>
      <c r="CN79" s="834"/>
      <c r="CO79" s="834"/>
      <c r="CP79" s="834"/>
      <c r="CQ79" s="835"/>
      <c r="CR79" s="833"/>
      <c r="CS79" s="834"/>
      <c r="CT79" s="834"/>
      <c r="CU79" s="834"/>
      <c r="CV79" s="835"/>
      <c r="CW79" s="833"/>
      <c r="CX79" s="834"/>
      <c r="CY79" s="834"/>
      <c r="CZ79" s="834"/>
      <c r="DA79" s="835"/>
      <c r="DB79" s="833"/>
      <c r="DC79" s="834"/>
      <c r="DD79" s="834"/>
      <c r="DE79" s="834"/>
      <c r="DF79" s="835"/>
      <c r="DG79" s="833"/>
      <c r="DH79" s="834"/>
      <c r="DI79" s="834"/>
      <c r="DJ79" s="834"/>
      <c r="DK79" s="835"/>
      <c r="DL79" s="833"/>
      <c r="DM79" s="834"/>
      <c r="DN79" s="834"/>
      <c r="DO79" s="834"/>
      <c r="DP79" s="835"/>
      <c r="DQ79" s="833"/>
      <c r="DR79" s="834"/>
      <c r="DS79" s="834"/>
      <c r="DT79" s="834"/>
      <c r="DU79" s="835"/>
      <c r="DV79" s="830"/>
      <c r="DW79" s="831"/>
      <c r="DX79" s="831"/>
      <c r="DY79" s="831"/>
      <c r="DZ79" s="832"/>
      <c r="EA79" s="89"/>
    </row>
    <row r="80" spans="1:131" ht="26.25" customHeight="1" x14ac:dyDescent="0.2">
      <c r="A80" s="97">
        <v>13</v>
      </c>
      <c r="B80" s="844"/>
      <c r="C80" s="845"/>
      <c r="D80" s="845"/>
      <c r="E80" s="845"/>
      <c r="F80" s="845"/>
      <c r="G80" s="845"/>
      <c r="H80" s="845"/>
      <c r="I80" s="845"/>
      <c r="J80" s="845"/>
      <c r="K80" s="845"/>
      <c r="L80" s="845"/>
      <c r="M80" s="845"/>
      <c r="N80" s="845"/>
      <c r="O80" s="845"/>
      <c r="P80" s="846"/>
      <c r="Q80" s="847"/>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3"/>
      <c r="BA80" s="803"/>
      <c r="BB80" s="803"/>
      <c r="BC80" s="803"/>
      <c r="BD80" s="804"/>
      <c r="BE80" s="100"/>
      <c r="BF80" s="100"/>
      <c r="BG80" s="100"/>
      <c r="BH80" s="100"/>
      <c r="BI80" s="100"/>
      <c r="BJ80" s="100"/>
      <c r="BK80" s="100"/>
      <c r="BL80" s="100"/>
      <c r="BM80" s="100"/>
      <c r="BN80" s="100"/>
      <c r="BO80" s="100"/>
      <c r="BP80" s="100"/>
      <c r="BQ80" s="97">
        <v>74</v>
      </c>
      <c r="BR80" s="102"/>
      <c r="BS80" s="830"/>
      <c r="BT80" s="831"/>
      <c r="BU80" s="831"/>
      <c r="BV80" s="831"/>
      <c r="BW80" s="831"/>
      <c r="BX80" s="831"/>
      <c r="BY80" s="831"/>
      <c r="BZ80" s="831"/>
      <c r="CA80" s="831"/>
      <c r="CB80" s="831"/>
      <c r="CC80" s="831"/>
      <c r="CD80" s="831"/>
      <c r="CE80" s="831"/>
      <c r="CF80" s="831"/>
      <c r="CG80" s="836"/>
      <c r="CH80" s="833"/>
      <c r="CI80" s="834"/>
      <c r="CJ80" s="834"/>
      <c r="CK80" s="834"/>
      <c r="CL80" s="835"/>
      <c r="CM80" s="833"/>
      <c r="CN80" s="834"/>
      <c r="CO80" s="834"/>
      <c r="CP80" s="834"/>
      <c r="CQ80" s="835"/>
      <c r="CR80" s="833"/>
      <c r="CS80" s="834"/>
      <c r="CT80" s="834"/>
      <c r="CU80" s="834"/>
      <c r="CV80" s="835"/>
      <c r="CW80" s="833"/>
      <c r="CX80" s="834"/>
      <c r="CY80" s="834"/>
      <c r="CZ80" s="834"/>
      <c r="DA80" s="835"/>
      <c r="DB80" s="833"/>
      <c r="DC80" s="834"/>
      <c r="DD80" s="834"/>
      <c r="DE80" s="834"/>
      <c r="DF80" s="835"/>
      <c r="DG80" s="833"/>
      <c r="DH80" s="834"/>
      <c r="DI80" s="834"/>
      <c r="DJ80" s="834"/>
      <c r="DK80" s="835"/>
      <c r="DL80" s="833"/>
      <c r="DM80" s="834"/>
      <c r="DN80" s="834"/>
      <c r="DO80" s="834"/>
      <c r="DP80" s="835"/>
      <c r="DQ80" s="833"/>
      <c r="DR80" s="834"/>
      <c r="DS80" s="834"/>
      <c r="DT80" s="834"/>
      <c r="DU80" s="835"/>
      <c r="DV80" s="830"/>
      <c r="DW80" s="831"/>
      <c r="DX80" s="831"/>
      <c r="DY80" s="831"/>
      <c r="DZ80" s="832"/>
      <c r="EA80" s="89"/>
    </row>
    <row r="81" spans="1:131" ht="26.25" customHeight="1" x14ac:dyDescent="0.2">
      <c r="A81" s="97">
        <v>14</v>
      </c>
      <c r="B81" s="844"/>
      <c r="C81" s="845"/>
      <c r="D81" s="845"/>
      <c r="E81" s="845"/>
      <c r="F81" s="845"/>
      <c r="G81" s="845"/>
      <c r="H81" s="845"/>
      <c r="I81" s="845"/>
      <c r="J81" s="845"/>
      <c r="K81" s="845"/>
      <c r="L81" s="845"/>
      <c r="M81" s="845"/>
      <c r="N81" s="845"/>
      <c r="O81" s="845"/>
      <c r="P81" s="846"/>
      <c r="Q81" s="847"/>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3"/>
      <c r="BA81" s="803"/>
      <c r="BB81" s="803"/>
      <c r="BC81" s="803"/>
      <c r="BD81" s="804"/>
      <c r="BE81" s="100"/>
      <c r="BF81" s="100"/>
      <c r="BG81" s="100"/>
      <c r="BH81" s="100"/>
      <c r="BI81" s="100"/>
      <c r="BJ81" s="100"/>
      <c r="BK81" s="100"/>
      <c r="BL81" s="100"/>
      <c r="BM81" s="100"/>
      <c r="BN81" s="100"/>
      <c r="BO81" s="100"/>
      <c r="BP81" s="100"/>
      <c r="BQ81" s="97">
        <v>75</v>
      </c>
      <c r="BR81" s="102"/>
      <c r="BS81" s="830"/>
      <c r="BT81" s="831"/>
      <c r="BU81" s="831"/>
      <c r="BV81" s="831"/>
      <c r="BW81" s="831"/>
      <c r="BX81" s="831"/>
      <c r="BY81" s="831"/>
      <c r="BZ81" s="831"/>
      <c r="CA81" s="831"/>
      <c r="CB81" s="831"/>
      <c r="CC81" s="831"/>
      <c r="CD81" s="831"/>
      <c r="CE81" s="831"/>
      <c r="CF81" s="831"/>
      <c r="CG81" s="836"/>
      <c r="CH81" s="833"/>
      <c r="CI81" s="834"/>
      <c r="CJ81" s="834"/>
      <c r="CK81" s="834"/>
      <c r="CL81" s="835"/>
      <c r="CM81" s="833"/>
      <c r="CN81" s="834"/>
      <c r="CO81" s="834"/>
      <c r="CP81" s="834"/>
      <c r="CQ81" s="835"/>
      <c r="CR81" s="833"/>
      <c r="CS81" s="834"/>
      <c r="CT81" s="834"/>
      <c r="CU81" s="834"/>
      <c r="CV81" s="835"/>
      <c r="CW81" s="833"/>
      <c r="CX81" s="834"/>
      <c r="CY81" s="834"/>
      <c r="CZ81" s="834"/>
      <c r="DA81" s="835"/>
      <c r="DB81" s="833"/>
      <c r="DC81" s="834"/>
      <c r="DD81" s="834"/>
      <c r="DE81" s="834"/>
      <c r="DF81" s="835"/>
      <c r="DG81" s="833"/>
      <c r="DH81" s="834"/>
      <c r="DI81" s="834"/>
      <c r="DJ81" s="834"/>
      <c r="DK81" s="835"/>
      <c r="DL81" s="833"/>
      <c r="DM81" s="834"/>
      <c r="DN81" s="834"/>
      <c r="DO81" s="834"/>
      <c r="DP81" s="835"/>
      <c r="DQ81" s="833"/>
      <c r="DR81" s="834"/>
      <c r="DS81" s="834"/>
      <c r="DT81" s="834"/>
      <c r="DU81" s="835"/>
      <c r="DV81" s="830"/>
      <c r="DW81" s="831"/>
      <c r="DX81" s="831"/>
      <c r="DY81" s="831"/>
      <c r="DZ81" s="832"/>
      <c r="EA81" s="89"/>
    </row>
    <row r="82" spans="1:131" ht="26.25" customHeight="1" x14ac:dyDescent="0.2">
      <c r="A82" s="97">
        <v>15</v>
      </c>
      <c r="B82" s="844"/>
      <c r="C82" s="845"/>
      <c r="D82" s="845"/>
      <c r="E82" s="845"/>
      <c r="F82" s="845"/>
      <c r="G82" s="845"/>
      <c r="H82" s="845"/>
      <c r="I82" s="845"/>
      <c r="J82" s="845"/>
      <c r="K82" s="845"/>
      <c r="L82" s="845"/>
      <c r="M82" s="845"/>
      <c r="N82" s="845"/>
      <c r="O82" s="845"/>
      <c r="P82" s="846"/>
      <c r="Q82" s="847"/>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3"/>
      <c r="BA82" s="803"/>
      <c r="BB82" s="803"/>
      <c r="BC82" s="803"/>
      <c r="BD82" s="804"/>
      <c r="BE82" s="100"/>
      <c r="BF82" s="100"/>
      <c r="BG82" s="100"/>
      <c r="BH82" s="100"/>
      <c r="BI82" s="100"/>
      <c r="BJ82" s="100"/>
      <c r="BK82" s="100"/>
      <c r="BL82" s="100"/>
      <c r="BM82" s="100"/>
      <c r="BN82" s="100"/>
      <c r="BO82" s="100"/>
      <c r="BP82" s="100"/>
      <c r="BQ82" s="97">
        <v>76</v>
      </c>
      <c r="BR82" s="102"/>
      <c r="BS82" s="830"/>
      <c r="BT82" s="831"/>
      <c r="BU82" s="831"/>
      <c r="BV82" s="831"/>
      <c r="BW82" s="831"/>
      <c r="BX82" s="831"/>
      <c r="BY82" s="831"/>
      <c r="BZ82" s="831"/>
      <c r="CA82" s="831"/>
      <c r="CB82" s="831"/>
      <c r="CC82" s="831"/>
      <c r="CD82" s="831"/>
      <c r="CE82" s="831"/>
      <c r="CF82" s="831"/>
      <c r="CG82" s="836"/>
      <c r="CH82" s="833"/>
      <c r="CI82" s="834"/>
      <c r="CJ82" s="834"/>
      <c r="CK82" s="834"/>
      <c r="CL82" s="835"/>
      <c r="CM82" s="833"/>
      <c r="CN82" s="834"/>
      <c r="CO82" s="834"/>
      <c r="CP82" s="834"/>
      <c r="CQ82" s="835"/>
      <c r="CR82" s="833"/>
      <c r="CS82" s="834"/>
      <c r="CT82" s="834"/>
      <c r="CU82" s="834"/>
      <c r="CV82" s="835"/>
      <c r="CW82" s="833"/>
      <c r="CX82" s="834"/>
      <c r="CY82" s="834"/>
      <c r="CZ82" s="834"/>
      <c r="DA82" s="835"/>
      <c r="DB82" s="833"/>
      <c r="DC82" s="834"/>
      <c r="DD82" s="834"/>
      <c r="DE82" s="834"/>
      <c r="DF82" s="835"/>
      <c r="DG82" s="833"/>
      <c r="DH82" s="834"/>
      <c r="DI82" s="834"/>
      <c r="DJ82" s="834"/>
      <c r="DK82" s="835"/>
      <c r="DL82" s="833"/>
      <c r="DM82" s="834"/>
      <c r="DN82" s="834"/>
      <c r="DO82" s="834"/>
      <c r="DP82" s="835"/>
      <c r="DQ82" s="833"/>
      <c r="DR82" s="834"/>
      <c r="DS82" s="834"/>
      <c r="DT82" s="834"/>
      <c r="DU82" s="835"/>
      <c r="DV82" s="830"/>
      <c r="DW82" s="831"/>
      <c r="DX82" s="831"/>
      <c r="DY82" s="831"/>
      <c r="DZ82" s="832"/>
      <c r="EA82" s="89"/>
    </row>
    <row r="83" spans="1:131" ht="26.25" customHeight="1" x14ac:dyDescent="0.2">
      <c r="A83" s="97">
        <v>16</v>
      </c>
      <c r="B83" s="844"/>
      <c r="C83" s="845"/>
      <c r="D83" s="845"/>
      <c r="E83" s="845"/>
      <c r="F83" s="845"/>
      <c r="G83" s="845"/>
      <c r="H83" s="845"/>
      <c r="I83" s="845"/>
      <c r="J83" s="845"/>
      <c r="K83" s="845"/>
      <c r="L83" s="845"/>
      <c r="M83" s="845"/>
      <c r="N83" s="845"/>
      <c r="O83" s="845"/>
      <c r="P83" s="846"/>
      <c r="Q83" s="847"/>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3"/>
      <c r="BA83" s="803"/>
      <c r="BB83" s="803"/>
      <c r="BC83" s="803"/>
      <c r="BD83" s="804"/>
      <c r="BE83" s="100"/>
      <c r="BF83" s="100"/>
      <c r="BG83" s="100"/>
      <c r="BH83" s="100"/>
      <c r="BI83" s="100"/>
      <c r="BJ83" s="100"/>
      <c r="BK83" s="100"/>
      <c r="BL83" s="100"/>
      <c r="BM83" s="100"/>
      <c r="BN83" s="100"/>
      <c r="BO83" s="100"/>
      <c r="BP83" s="100"/>
      <c r="BQ83" s="97">
        <v>77</v>
      </c>
      <c r="BR83" s="102"/>
      <c r="BS83" s="830"/>
      <c r="BT83" s="831"/>
      <c r="BU83" s="831"/>
      <c r="BV83" s="831"/>
      <c r="BW83" s="831"/>
      <c r="BX83" s="831"/>
      <c r="BY83" s="831"/>
      <c r="BZ83" s="831"/>
      <c r="CA83" s="831"/>
      <c r="CB83" s="831"/>
      <c r="CC83" s="831"/>
      <c r="CD83" s="831"/>
      <c r="CE83" s="831"/>
      <c r="CF83" s="831"/>
      <c r="CG83" s="836"/>
      <c r="CH83" s="833"/>
      <c r="CI83" s="834"/>
      <c r="CJ83" s="834"/>
      <c r="CK83" s="834"/>
      <c r="CL83" s="835"/>
      <c r="CM83" s="833"/>
      <c r="CN83" s="834"/>
      <c r="CO83" s="834"/>
      <c r="CP83" s="834"/>
      <c r="CQ83" s="835"/>
      <c r="CR83" s="833"/>
      <c r="CS83" s="834"/>
      <c r="CT83" s="834"/>
      <c r="CU83" s="834"/>
      <c r="CV83" s="835"/>
      <c r="CW83" s="833"/>
      <c r="CX83" s="834"/>
      <c r="CY83" s="834"/>
      <c r="CZ83" s="834"/>
      <c r="DA83" s="835"/>
      <c r="DB83" s="833"/>
      <c r="DC83" s="834"/>
      <c r="DD83" s="834"/>
      <c r="DE83" s="834"/>
      <c r="DF83" s="835"/>
      <c r="DG83" s="833"/>
      <c r="DH83" s="834"/>
      <c r="DI83" s="834"/>
      <c r="DJ83" s="834"/>
      <c r="DK83" s="835"/>
      <c r="DL83" s="833"/>
      <c r="DM83" s="834"/>
      <c r="DN83" s="834"/>
      <c r="DO83" s="834"/>
      <c r="DP83" s="835"/>
      <c r="DQ83" s="833"/>
      <c r="DR83" s="834"/>
      <c r="DS83" s="834"/>
      <c r="DT83" s="834"/>
      <c r="DU83" s="835"/>
      <c r="DV83" s="830"/>
      <c r="DW83" s="831"/>
      <c r="DX83" s="831"/>
      <c r="DY83" s="831"/>
      <c r="DZ83" s="832"/>
      <c r="EA83" s="89"/>
    </row>
    <row r="84" spans="1:131" ht="26.25" customHeight="1" x14ac:dyDescent="0.2">
      <c r="A84" s="97">
        <v>17</v>
      </c>
      <c r="B84" s="844"/>
      <c r="C84" s="845"/>
      <c r="D84" s="845"/>
      <c r="E84" s="845"/>
      <c r="F84" s="845"/>
      <c r="G84" s="845"/>
      <c r="H84" s="845"/>
      <c r="I84" s="845"/>
      <c r="J84" s="845"/>
      <c r="K84" s="845"/>
      <c r="L84" s="845"/>
      <c r="M84" s="845"/>
      <c r="N84" s="845"/>
      <c r="O84" s="845"/>
      <c r="P84" s="846"/>
      <c r="Q84" s="847"/>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3"/>
      <c r="BA84" s="803"/>
      <c r="BB84" s="803"/>
      <c r="BC84" s="803"/>
      <c r="BD84" s="804"/>
      <c r="BE84" s="100"/>
      <c r="BF84" s="100"/>
      <c r="BG84" s="100"/>
      <c r="BH84" s="100"/>
      <c r="BI84" s="100"/>
      <c r="BJ84" s="100"/>
      <c r="BK84" s="100"/>
      <c r="BL84" s="100"/>
      <c r="BM84" s="100"/>
      <c r="BN84" s="100"/>
      <c r="BO84" s="100"/>
      <c r="BP84" s="100"/>
      <c r="BQ84" s="97">
        <v>78</v>
      </c>
      <c r="BR84" s="102"/>
      <c r="BS84" s="830"/>
      <c r="BT84" s="831"/>
      <c r="BU84" s="831"/>
      <c r="BV84" s="831"/>
      <c r="BW84" s="831"/>
      <c r="BX84" s="831"/>
      <c r="BY84" s="831"/>
      <c r="BZ84" s="831"/>
      <c r="CA84" s="831"/>
      <c r="CB84" s="831"/>
      <c r="CC84" s="831"/>
      <c r="CD84" s="831"/>
      <c r="CE84" s="831"/>
      <c r="CF84" s="831"/>
      <c r="CG84" s="836"/>
      <c r="CH84" s="833"/>
      <c r="CI84" s="834"/>
      <c r="CJ84" s="834"/>
      <c r="CK84" s="834"/>
      <c r="CL84" s="835"/>
      <c r="CM84" s="833"/>
      <c r="CN84" s="834"/>
      <c r="CO84" s="834"/>
      <c r="CP84" s="834"/>
      <c r="CQ84" s="835"/>
      <c r="CR84" s="833"/>
      <c r="CS84" s="834"/>
      <c r="CT84" s="834"/>
      <c r="CU84" s="834"/>
      <c r="CV84" s="835"/>
      <c r="CW84" s="833"/>
      <c r="CX84" s="834"/>
      <c r="CY84" s="834"/>
      <c r="CZ84" s="834"/>
      <c r="DA84" s="835"/>
      <c r="DB84" s="833"/>
      <c r="DC84" s="834"/>
      <c r="DD84" s="834"/>
      <c r="DE84" s="834"/>
      <c r="DF84" s="835"/>
      <c r="DG84" s="833"/>
      <c r="DH84" s="834"/>
      <c r="DI84" s="834"/>
      <c r="DJ84" s="834"/>
      <c r="DK84" s="835"/>
      <c r="DL84" s="833"/>
      <c r="DM84" s="834"/>
      <c r="DN84" s="834"/>
      <c r="DO84" s="834"/>
      <c r="DP84" s="835"/>
      <c r="DQ84" s="833"/>
      <c r="DR84" s="834"/>
      <c r="DS84" s="834"/>
      <c r="DT84" s="834"/>
      <c r="DU84" s="835"/>
      <c r="DV84" s="830"/>
      <c r="DW84" s="831"/>
      <c r="DX84" s="831"/>
      <c r="DY84" s="831"/>
      <c r="DZ84" s="832"/>
      <c r="EA84" s="89"/>
    </row>
    <row r="85" spans="1:131" ht="26.25" customHeight="1" x14ac:dyDescent="0.2">
      <c r="A85" s="97">
        <v>18</v>
      </c>
      <c r="B85" s="844"/>
      <c r="C85" s="845"/>
      <c r="D85" s="845"/>
      <c r="E85" s="845"/>
      <c r="F85" s="845"/>
      <c r="G85" s="845"/>
      <c r="H85" s="845"/>
      <c r="I85" s="845"/>
      <c r="J85" s="845"/>
      <c r="K85" s="845"/>
      <c r="L85" s="845"/>
      <c r="M85" s="845"/>
      <c r="N85" s="845"/>
      <c r="O85" s="845"/>
      <c r="P85" s="846"/>
      <c r="Q85" s="847"/>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3"/>
      <c r="BA85" s="803"/>
      <c r="BB85" s="803"/>
      <c r="BC85" s="803"/>
      <c r="BD85" s="804"/>
      <c r="BE85" s="100"/>
      <c r="BF85" s="100"/>
      <c r="BG85" s="100"/>
      <c r="BH85" s="100"/>
      <c r="BI85" s="100"/>
      <c r="BJ85" s="100"/>
      <c r="BK85" s="100"/>
      <c r="BL85" s="100"/>
      <c r="BM85" s="100"/>
      <c r="BN85" s="100"/>
      <c r="BO85" s="100"/>
      <c r="BP85" s="100"/>
      <c r="BQ85" s="97">
        <v>79</v>
      </c>
      <c r="BR85" s="102"/>
      <c r="BS85" s="830"/>
      <c r="BT85" s="831"/>
      <c r="BU85" s="831"/>
      <c r="BV85" s="831"/>
      <c r="BW85" s="831"/>
      <c r="BX85" s="831"/>
      <c r="BY85" s="831"/>
      <c r="BZ85" s="831"/>
      <c r="CA85" s="831"/>
      <c r="CB85" s="831"/>
      <c r="CC85" s="831"/>
      <c r="CD85" s="831"/>
      <c r="CE85" s="831"/>
      <c r="CF85" s="831"/>
      <c r="CG85" s="836"/>
      <c r="CH85" s="833"/>
      <c r="CI85" s="834"/>
      <c r="CJ85" s="834"/>
      <c r="CK85" s="834"/>
      <c r="CL85" s="835"/>
      <c r="CM85" s="833"/>
      <c r="CN85" s="834"/>
      <c r="CO85" s="834"/>
      <c r="CP85" s="834"/>
      <c r="CQ85" s="835"/>
      <c r="CR85" s="833"/>
      <c r="CS85" s="834"/>
      <c r="CT85" s="834"/>
      <c r="CU85" s="834"/>
      <c r="CV85" s="835"/>
      <c r="CW85" s="833"/>
      <c r="CX85" s="834"/>
      <c r="CY85" s="834"/>
      <c r="CZ85" s="834"/>
      <c r="DA85" s="835"/>
      <c r="DB85" s="833"/>
      <c r="DC85" s="834"/>
      <c r="DD85" s="834"/>
      <c r="DE85" s="834"/>
      <c r="DF85" s="835"/>
      <c r="DG85" s="833"/>
      <c r="DH85" s="834"/>
      <c r="DI85" s="834"/>
      <c r="DJ85" s="834"/>
      <c r="DK85" s="835"/>
      <c r="DL85" s="833"/>
      <c r="DM85" s="834"/>
      <c r="DN85" s="834"/>
      <c r="DO85" s="834"/>
      <c r="DP85" s="835"/>
      <c r="DQ85" s="833"/>
      <c r="DR85" s="834"/>
      <c r="DS85" s="834"/>
      <c r="DT85" s="834"/>
      <c r="DU85" s="835"/>
      <c r="DV85" s="830"/>
      <c r="DW85" s="831"/>
      <c r="DX85" s="831"/>
      <c r="DY85" s="831"/>
      <c r="DZ85" s="832"/>
      <c r="EA85" s="89"/>
    </row>
    <row r="86" spans="1:131" ht="26.25" customHeight="1" x14ac:dyDescent="0.2">
      <c r="A86" s="97">
        <v>19</v>
      </c>
      <c r="B86" s="844"/>
      <c r="C86" s="845"/>
      <c r="D86" s="845"/>
      <c r="E86" s="845"/>
      <c r="F86" s="845"/>
      <c r="G86" s="845"/>
      <c r="H86" s="845"/>
      <c r="I86" s="845"/>
      <c r="J86" s="845"/>
      <c r="K86" s="845"/>
      <c r="L86" s="845"/>
      <c r="M86" s="845"/>
      <c r="N86" s="845"/>
      <c r="O86" s="845"/>
      <c r="P86" s="846"/>
      <c r="Q86" s="847"/>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3"/>
      <c r="BA86" s="803"/>
      <c r="BB86" s="803"/>
      <c r="BC86" s="803"/>
      <c r="BD86" s="804"/>
      <c r="BE86" s="100"/>
      <c r="BF86" s="100"/>
      <c r="BG86" s="100"/>
      <c r="BH86" s="100"/>
      <c r="BI86" s="100"/>
      <c r="BJ86" s="100"/>
      <c r="BK86" s="100"/>
      <c r="BL86" s="100"/>
      <c r="BM86" s="100"/>
      <c r="BN86" s="100"/>
      <c r="BO86" s="100"/>
      <c r="BP86" s="100"/>
      <c r="BQ86" s="97">
        <v>80</v>
      </c>
      <c r="BR86" s="102"/>
      <c r="BS86" s="830"/>
      <c r="BT86" s="831"/>
      <c r="BU86" s="831"/>
      <c r="BV86" s="831"/>
      <c r="BW86" s="831"/>
      <c r="BX86" s="831"/>
      <c r="BY86" s="831"/>
      <c r="BZ86" s="831"/>
      <c r="CA86" s="831"/>
      <c r="CB86" s="831"/>
      <c r="CC86" s="831"/>
      <c r="CD86" s="831"/>
      <c r="CE86" s="831"/>
      <c r="CF86" s="831"/>
      <c r="CG86" s="836"/>
      <c r="CH86" s="833"/>
      <c r="CI86" s="834"/>
      <c r="CJ86" s="834"/>
      <c r="CK86" s="834"/>
      <c r="CL86" s="835"/>
      <c r="CM86" s="833"/>
      <c r="CN86" s="834"/>
      <c r="CO86" s="834"/>
      <c r="CP86" s="834"/>
      <c r="CQ86" s="835"/>
      <c r="CR86" s="833"/>
      <c r="CS86" s="834"/>
      <c r="CT86" s="834"/>
      <c r="CU86" s="834"/>
      <c r="CV86" s="835"/>
      <c r="CW86" s="833"/>
      <c r="CX86" s="834"/>
      <c r="CY86" s="834"/>
      <c r="CZ86" s="834"/>
      <c r="DA86" s="835"/>
      <c r="DB86" s="833"/>
      <c r="DC86" s="834"/>
      <c r="DD86" s="834"/>
      <c r="DE86" s="834"/>
      <c r="DF86" s="835"/>
      <c r="DG86" s="833"/>
      <c r="DH86" s="834"/>
      <c r="DI86" s="834"/>
      <c r="DJ86" s="834"/>
      <c r="DK86" s="835"/>
      <c r="DL86" s="833"/>
      <c r="DM86" s="834"/>
      <c r="DN86" s="834"/>
      <c r="DO86" s="834"/>
      <c r="DP86" s="835"/>
      <c r="DQ86" s="833"/>
      <c r="DR86" s="834"/>
      <c r="DS86" s="834"/>
      <c r="DT86" s="834"/>
      <c r="DU86" s="835"/>
      <c r="DV86" s="830"/>
      <c r="DW86" s="831"/>
      <c r="DX86" s="831"/>
      <c r="DY86" s="831"/>
      <c r="DZ86" s="832"/>
      <c r="EA86" s="89"/>
    </row>
    <row r="87" spans="1:131" ht="26.25" customHeight="1" x14ac:dyDescent="0.2">
      <c r="A87" s="103">
        <v>20</v>
      </c>
      <c r="B87" s="851"/>
      <c r="C87" s="852"/>
      <c r="D87" s="852"/>
      <c r="E87" s="852"/>
      <c r="F87" s="852"/>
      <c r="G87" s="852"/>
      <c r="H87" s="852"/>
      <c r="I87" s="852"/>
      <c r="J87" s="852"/>
      <c r="K87" s="852"/>
      <c r="L87" s="852"/>
      <c r="M87" s="852"/>
      <c r="N87" s="852"/>
      <c r="O87" s="852"/>
      <c r="P87" s="853"/>
      <c r="Q87" s="854"/>
      <c r="R87" s="855"/>
      <c r="S87" s="855"/>
      <c r="T87" s="855"/>
      <c r="U87" s="855"/>
      <c r="V87" s="855"/>
      <c r="W87" s="855"/>
      <c r="X87" s="855"/>
      <c r="Y87" s="855"/>
      <c r="Z87" s="855"/>
      <c r="AA87" s="855"/>
      <c r="AB87" s="855"/>
      <c r="AC87" s="855"/>
      <c r="AD87" s="855"/>
      <c r="AE87" s="855"/>
      <c r="AF87" s="855"/>
      <c r="AG87" s="855"/>
      <c r="AH87" s="855"/>
      <c r="AI87" s="855"/>
      <c r="AJ87" s="855"/>
      <c r="AK87" s="855"/>
      <c r="AL87" s="855"/>
      <c r="AM87" s="855"/>
      <c r="AN87" s="855"/>
      <c r="AO87" s="855"/>
      <c r="AP87" s="855"/>
      <c r="AQ87" s="855"/>
      <c r="AR87" s="855"/>
      <c r="AS87" s="855"/>
      <c r="AT87" s="855"/>
      <c r="AU87" s="855"/>
      <c r="AV87" s="855"/>
      <c r="AW87" s="855"/>
      <c r="AX87" s="855"/>
      <c r="AY87" s="855"/>
      <c r="AZ87" s="856"/>
      <c r="BA87" s="856"/>
      <c r="BB87" s="856"/>
      <c r="BC87" s="856"/>
      <c r="BD87" s="857"/>
      <c r="BE87" s="100"/>
      <c r="BF87" s="100"/>
      <c r="BG87" s="100"/>
      <c r="BH87" s="100"/>
      <c r="BI87" s="100"/>
      <c r="BJ87" s="100"/>
      <c r="BK87" s="100"/>
      <c r="BL87" s="100"/>
      <c r="BM87" s="100"/>
      <c r="BN87" s="100"/>
      <c r="BO87" s="100"/>
      <c r="BP87" s="100"/>
      <c r="BQ87" s="97">
        <v>81</v>
      </c>
      <c r="BR87" s="102"/>
      <c r="BS87" s="830"/>
      <c r="BT87" s="831"/>
      <c r="BU87" s="831"/>
      <c r="BV87" s="831"/>
      <c r="BW87" s="831"/>
      <c r="BX87" s="831"/>
      <c r="BY87" s="831"/>
      <c r="BZ87" s="831"/>
      <c r="CA87" s="831"/>
      <c r="CB87" s="831"/>
      <c r="CC87" s="831"/>
      <c r="CD87" s="831"/>
      <c r="CE87" s="831"/>
      <c r="CF87" s="831"/>
      <c r="CG87" s="836"/>
      <c r="CH87" s="833"/>
      <c r="CI87" s="834"/>
      <c r="CJ87" s="834"/>
      <c r="CK87" s="834"/>
      <c r="CL87" s="835"/>
      <c r="CM87" s="833"/>
      <c r="CN87" s="834"/>
      <c r="CO87" s="834"/>
      <c r="CP87" s="834"/>
      <c r="CQ87" s="835"/>
      <c r="CR87" s="833"/>
      <c r="CS87" s="834"/>
      <c r="CT87" s="834"/>
      <c r="CU87" s="834"/>
      <c r="CV87" s="835"/>
      <c r="CW87" s="833"/>
      <c r="CX87" s="834"/>
      <c r="CY87" s="834"/>
      <c r="CZ87" s="834"/>
      <c r="DA87" s="835"/>
      <c r="DB87" s="833"/>
      <c r="DC87" s="834"/>
      <c r="DD87" s="834"/>
      <c r="DE87" s="834"/>
      <c r="DF87" s="835"/>
      <c r="DG87" s="833"/>
      <c r="DH87" s="834"/>
      <c r="DI87" s="834"/>
      <c r="DJ87" s="834"/>
      <c r="DK87" s="835"/>
      <c r="DL87" s="833"/>
      <c r="DM87" s="834"/>
      <c r="DN87" s="834"/>
      <c r="DO87" s="834"/>
      <c r="DP87" s="835"/>
      <c r="DQ87" s="833"/>
      <c r="DR87" s="834"/>
      <c r="DS87" s="834"/>
      <c r="DT87" s="834"/>
      <c r="DU87" s="835"/>
      <c r="DV87" s="830"/>
      <c r="DW87" s="831"/>
      <c r="DX87" s="831"/>
      <c r="DY87" s="831"/>
      <c r="DZ87" s="832"/>
      <c r="EA87" s="89"/>
    </row>
    <row r="88" spans="1:131" ht="26.25" customHeight="1" thickBot="1" x14ac:dyDescent="0.25">
      <c r="A88" s="99" t="s">
        <v>328</v>
      </c>
      <c r="B88" s="760" t="s">
        <v>362</v>
      </c>
      <c r="C88" s="761"/>
      <c r="D88" s="761"/>
      <c r="E88" s="761"/>
      <c r="F88" s="761"/>
      <c r="G88" s="761"/>
      <c r="H88" s="761"/>
      <c r="I88" s="761"/>
      <c r="J88" s="761"/>
      <c r="K88" s="761"/>
      <c r="L88" s="761"/>
      <c r="M88" s="761"/>
      <c r="N88" s="761"/>
      <c r="O88" s="761"/>
      <c r="P88" s="762"/>
      <c r="Q88" s="811"/>
      <c r="R88" s="812"/>
      <c r="S88" s="812"/>
      <c r="T88" s="812"/>
      <c r="U88" s="812"/>
      <c r="V88" s="812"/>
      <c r="W88" s="812"/>
      <c r="X88" s="812"/>
      <c r="Y88" s="812"/>
      <c r="Z88" s="812"/>
      <c r="AA88" s="812"/>
      <c r="AB88" s="812"/>
      <c r="AC88" s="812"/>
      <c r="AD88" s="812"/>
      <c r="AE88" s="812"/>
      <c r="AF88" s="815">
        <v>12498</v>
      </c>
      <c r="AG88" s="815"/>
      <c r="AH88" s="815"/>
      <c r="AI88" s="815"/>
      <c r="AJ88" s="815"/>
      <c r="AK88" s="812"/>
      <c r="AL88" s="812"/>
      <c r="AM88" s="812"/>
      <c r="AN88" s="812"/>
      <c r="AO88" s="812"/>
      <c r="AP88" s="815">
        <v>15811</v>
      </c>
      <c r="AQ88" s="815"/>
      <c r="AR88" s="815"/>
      <c r="AS88" s="815"/>
      <c r="AT88" s="815"/>
      <c r="AU88" s="815">
        <v>6762</v>
      </c>
      <c r="AV88" s="815"/>
      <c r="AW88" s="815"/>
      <c r="AX88" s="815"/>
      <c r="AY88" s="815"/>
      <c r="AZ88" s="820"/>
      <c r="BA88" s="820"/>
      <c r="BB88" s="820"/>
      <c r="BC88" s="820"/>
      <c r="BD88" s="821"/>
      <c r="BE88" s="100"/>
      <c r="BF88" s="100"/>
      <c r="BG88" s="100"/>
      <c r="BH88" s="100"/>
      <c r="BI88" s="100"/>
      <c r="BJ88" s="100"/>
      <c r="BK88" s="100"/>
      <c r="BL88" s="100"/>
      <c r="BM88" s="100"/>
      <c r="BN88" s="100"/>
      <c r="BO88" s="100"/>
      <c r="BP88" s="100"/>
      <c r="BQ88" s="97">
        <v>82</v>
      </c>
      <c r="BR88" s="102"/>
      <c r="BS88" s="830"/>
      <c r="BT88" s="831"/>
      <c r="BU88" s="831"/>
      <c r="BV88" s="831"/>
      <c r="BW88" s="831"/>
      <c r="BX88" s="831"/>
      <c r="BY88" s="831"/>
      <c r="BZ88" s="831"/>
      <c r="CA88" s="831"/>
      <c r="CB88" s="831"/>
      <c r="CC88" s="831"/>
      <c r="CD88" s="831"/>
      <c r="CE88" s="831"/>
      <c r="CF88" s="831"/>
      <c r="CG88" s="836"/>
      <c r="CH88" s="833"/>
      <c r="CI88" s="834"/>
      <c r="CJ88" s="834"/>
      <c r="CK88" s="834"/>
      <c r="CL88" s="835"/>
      <c r="CM88" s="833"/>
      <c r="CN88" s="834"/>
      <c r="CO88" s="834"/>
      <c r="CP88" s="834"/>
      <c r="CQ88" s="835"/>
      <c r="CR88" s="833"/>
      <c r="CS88" s="834"/>
      <c r="CT88" s="834"/>
      <c r="CU88" s="834"/>
      <c r="CV88" s="835"/>
      <c r="CW88" s="833"/>
      <c r="CX88" s="834"/>
      <c r="CY88" s="834"/>
      <c r="CZ88" s="834"/>
      <c r="DA88" s="835"/>
      <c r="DB88" s="833"/>
      <c r="DC88" s="834"/>
      <c r="DD88" s="834"/>
      <c r="DE88" s="834"/>
      <c r="DF88" s="835"/>
      <c r="DG88" s="833"/>
      <c r="DH88" s="834"/>
      <c r="DI88" s="834"/>
      <c r="DJ88" s="834"/>
      <c r="DK88" s="835"/>
      <c r="DL88" s="833"/>
      <c r="DM88" s="834"/>
      <c r="DN88" s="834"/>
      <c r="DO88" s="834"/>
      <c r="DP88" s="835"/>
      <c r="DQ88" s="833"/>
      <c r="DR88" s="834"/>
      <c r="DS88" s="834"/>
      <c r="DT88" s="834"/>
      <c r="DU88" s="835"/>
      <c r="DV88" s="830"/>
      <c r="DW88" s="831"/>
      <c r="DX88" s="831"/>
      <c r="DY88" s="831"/>
      <c r="DZ88" s="832"/>
      <c r="EA88" s="89"/>
    </row>
    <row r="89" spans="1:131" ht="26.25" hidden="1" customHeight="1" x14ac:dyDescent="0.2">
      <c r="A89" s="104"/>
      <c r="B89" s="105"/>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7"/>
      <c r="BA89" s="107"/>
      <c r="BB89" s="107"/>
      <c r="BC89" s="107"/>
      <c r="BD89" s="107"/>
      <c r="BE89" s="100"/>
      <c r="BF89" s="100"/>
      <c r="BG89" s="100"/>
      <c r="BH89" s="100"/>
      <c r="BI89" s="100"/>
      <c r="BJ89" s="100"/>
      <c r="BK89" s="100"/>
      <c r="BL89" s="100"/>
      <c r="BM89" s="100"/>
      <c r="BN89" s="100"/>
      <c r="BO89" s="100"/>
      <c r="BP89" s="100"/>
      <c r="BQ89" s="97">
        <v>83</v>
      </c>
      <c r="BR89" s="102"/>
      <c r="BS89" s="830"/>
      <c r="BT89" s="831"/>
      <c r="BU89" s="831"/>
      <c r="BV89" s="831"/>
      <c r="BW89" s="831"/>
      <c r="BX89" s="831"/>
      <c r="BY89" s="831"/>
      <c r="BZ89" s="831"/>
      <c r="CA89" s="831"/>
      <c r="CB89" s="831"/>
      <c r="CC89" s="831"/>
      <c r="CD89" s="831"/>
      <c r="CE89" s="831"/>
      <c r="CF89" s="831"/>
      <c r="CG89" s="836"/>
      <c r="CH89" s="833"/>
      <c r="CI89" s="834"/>
      <c r="CJ89" s="834"/>
      <c r="CK89" s="834"/>
      <c r="CL89" s="835"/>
      <c r="CM89" s="833"/>
      <c r="CN89" s="834"/>
      <c r="CO89" s="834"/>
      <c r="CP89" s="834"/>
      <c r="CQ89" s="835"/>
      <c r="CR89" s="833"/>
      <c r="CS89" s="834"/>
      <c r="CT89" s="834"/>
      <c r="CU89" s="834"/>
      <c r="CV89" s="835"/>
      <c r="CW89" s="833"/>
      <c r="CX89" s="834"/>
      <c r="CY89" s="834"/>
      <c r="CZ89" s="834"/>
      <c r="DA89" s="835"/>
      <c r="DB89" s="833"/>
      <c r="DC89" s="834"/>
      <c r="DD89" s="834"/>
      <c r="DE89" s="834"/>
      <c r="DF89" s="835"/>
      <c r="DG89" s="833"/>
      <c r="DH89" s="834"/>
      <c r="DI89" s="834"/>
      <c r="DJ89" s="834"/>
      <c r="DK89" s="835"/>
      <c r="DL89" s="833"/>
      <c r="DM89" s="834"/>
      <c r="DN89" s="834"/>
      <c r="DO89" s="834"/>
      <c r="DP89" s="835"/>
      <c r="DQ89" s="833"/>
      <c r="DR89" s="834"/>
      <c r="DS89" s="834"/>
      <c r="DT89" s="834"/>
      <c r="DU89" s="835"/>
      <c r="DV89" s="830"/>
      <c r="DW89" s="831"/>
      <c r="DX89" s="831"/>
      <c r="DY89" s="831"/>
      <c r="DZ89" s="832"/>
      <c r="EA89" s="89"/>
    </row>
    <row r="90" spans="1:131" ht="26.25" hidden="1" customHeight="1" x14ac:dyDescent="0.2">
      <c r="A90" s="104"/>
      <c r="B90" s="105"/>
      <c r="C90" s="105"/>
      <c r="D90" s="105"/>
      <c r="E90" s="105"/>
      <c r="F90" s="105"/>
      <c r="G90" s="105"/>
      <c r="H90" s="105"/>
      <c r="I90" s="105"/>
      <c r="J90" s="105"/>
      <c r="K90" s="105"/>
      <c r="L90" s="105"/>
      <c r="M90" s="105"/>
      <c r="N90" s="105"/>
      <c r="O90" s="105"/>
      <c r="P90" s="105"/>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7"/>
      <c r="BA90" s="107"/>
      <c r="BB90" s="107"/>
      <c r="BC90" s="107"/>
      <c r="BD90" s="107"/>
      <c r="BE90" s="100"/>
      <c r="BF90" s="100"/>
      <c r="BG90" s="100"/>
      <c r="BH90" s="100"/>
      <c r="BI90" s="100"/>
      <c r="BJ90" s="100"/>
      <c r="BK90" s="100"/>
      <c r="BL90" s="100"/>
      <c r="BM90" s="100"/>
      <c r="BN90" s="100"/>
      <c r="BO90" s="100"/>
      <c r="BP90" s="100"/>
      <c r="BQ90" s="97">
        <v>84</v>
      </c>
      <c r="BR90" s="102"/>
      <c r="BS90" s="830"/>
      <c r="BT90" s="831"/>
      <c r="BU90" s="831"/>
      <c r="BV90" s="831"/>
      <c r="BW90" s="831"/>
      <c r="BX90" s="831"/>
      <c r="BY90" s="831"/>
      <c r="BZ90" s="831"/>
      <c r="CA90" s="831"/>
      <c r="CB90" s="831"/>
      <c r="CC90" s="831"/>
      <c r="CD90" s="831"/>
      <c r="CE90" s="831"/>
      <c r="CF90" s="831"/>
      <c r="CG90" s="836"/>
      <c r="CH90" s="833"/>
      <c r="CI90" s="834"/>
      <c r="CJ90" s="834"/>
      <c r="CK90" s="834"/>
      <c r="CL90" s="835"/>
      <c r="CM90" s="833"/>
      <c r="CN90" s="834"/>
      <c r="CO90" s="834"/>
      <c r="CP90" s="834"/>
      <c r="CQ90" s="835"/>
      <c r="CR90" s="833"/>
      <c r="CS90" s="834"/>
      <c r="CT90" s="834"/>
      <c r="CU90" s="834"/>
      <c r="CV90" s="835"/>
      <c r="CW90" s="833"/>
      <c r="CX90" s="834"/>
      <c r="CY90" s="834"/>
      <c r="CZ90" s="834"/>
      <c r="DA90" s="835"/>
      <c r="DB90" s="833"/>
      <c r="DC90" s="834"/>
      <c r="DD90" s="834"/>
      <c r="DE90" s="834"/>
      <c r="DF90" s="835"/>
      <c r="DG90" s="833"/>
      <c r="DH90" s="834"/>
      <c r="DI90" s="834"/>
      <c r="DJ90" s="834"/>
      <c r="DK90" s="835"/>
      <c r="DL90" s="833"/>
      <c r="DM90" s="834"/>
      <c r="DN90" s="834"/>
      <c r="DO90" s="834"/>
      <c r="DP90" s="835"/>
      <c r="DQ90" s="833"/>
      <c r="DR90" s="834"/>
      <c r="DS90" s="834"/>
      <c r="DT90" s="834"/>
      <c r="DU90" s="835"/>
      <c r="DV90" s="830"/>
      <c r="DW90" s="831"/>
      <c r="DX90" s="831"/>
      <c r="DY90" s="831"/>
      <c r="DZ90" s="832"/>
      <c r="EA90" s="89"/>
    </row>
    <row r="91" spans="1:131" ht="26.25" hidden="1" customHeight="1" x14ac:dyDescent="0.2">
      <c r="A91" s="104"/>
      <c r="B91" s="105"/>
      <c r="C91" s="105"/>
      <c r="D91" s="105"/>
      <c r="E91" s="105"/>
      <c r="F91" s="105"/>
      <c r="G91" s="105"/>
      <c r="H91" s="105"/>
      <c r="I91" s="105"/>
      <c r="J91" s="105"/>
      <c r="K91" s="105"/>
      <c r="L91" s="105"/>
      <c r="M91" s="105"/>
      <c r="N91" s="105"/>
      <c r="O91" s="105"/>
      <c r="P91" s="105"/>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7"/>
      <c r="BA91" s="107"/>
      <c r="BB91" s="107"/>
      <c r="BC91" s="107"/>
      <c r="BD91" s="107"/>
      <c r="BE91" s="100"/>
      <c r="BF91" s="100"/>
      <c r="BG91" s="100"/>
      <c r="BH91" s="100"/>
      <c r="BI91" s="100"/>
      <c r="BJ91" s="100"/>
      <c r="BK91" s="100"/>
      <c r="BL91" s="100"/>
      <c r="BM91" s="100"/>
      <c r="BN91" s="100"/>
      <c r="BO91" s="100"/>
      <c r="BP91" s="100"/>
      <c r="BQ91" s="97">
        <v>85</v>
      </c>
      <c r="BR91" s="102"/>
      <c r="BS91" s="830"/>
      <c r="BT91" s="831"/>
      <c r="BU91" s="831"/>
      <c r="BV91" s="831"/>
      <c r="BW91" s="831"/>
      <c r="BX91" s="831"/>
      <c r="BY91" s="831"/>
      <c r="BZ91" s="831"/>
      <c r="CA91" s="831"/>
      <c r="CB91" s="831"/>
      <c r="CC91" s="831"/>
      <c r="CD91" s="831"/>
      <c r="CE91" s="831"/>
      <c r="CF91" s="831"/>
      <c r="CG91" s="836"/>
      <c r="CH91" s="833"/>
      <c r="CI91" s="834"/>
      <c r="CJ91" s="834"/>
      <c r="CK91" s="834"/>
      <c r="CL91" s="835"/>
      <c r="CM91" s="833"/>
      <c r="CN91" s="834"/>
      <c r="CO91" s="834"/>
      <c r="CP91" s="834"/>
      <c r="CQ91" s="835"/>
      <c r="CR91" s="833"/>
      <c r="CS91" s="834"/>
      <c r="CT91" s="834"/>
      <c r="CU91" s="834"/>
      <c r="CV91" s="835"/>
      <c r="CW91" s="833"/>
      <c r="CX91" s="834"/>
      <c r="CY91" s="834"/>
      <c r="CZ91" s="834"/>
      <c r="DA91" s="835"/>
      <c r="DB91" s="833"/>
      <c r="DC91" s="834"/>
      <c r="DD91" s="834"/>
      <c r="DE91" s="834"/>
      <c r="DF91" s="835"/>
      <c r="DG91" s="833"/>
      <c r="DH91" s="834"/>
      <c r="DI91" s="834"/>
      <c r="DJ91" s="834"/>
      <c r="DK91" s="835"/>
      <c r="DL91" s="833"/>
      <c r="DM91" s="834"/>
      <c r="DN91" s="834"/>
      <c r="DO91" s="834"/>
      <c r="DP91" s="835"/>
      <c r="DQ91" s="833"/>
      <c r="DR91" s="834"/>
      <c r="DS91" s="834"/>
      <c r="DT91" s="834"/>
      <c r="DU91" s="835"/>
      <c r="DV91" s="830"/>
      <c r="DW91" s="831"/>
      <c r="DX91" s="831"/>
      <c r="DY91" s="831"/>
      <c r="DZ91" s="832"/>
      <c r="EA91" s="89"/>
    </row>
    <row r="92" spans="1:131" ht="26.25" hidden="1" customHeight="1" x14ac:dyDescent="0.2">
      <c r="A92" s="104"/>
      <c r="B92" s="105"/>
      <c r="C92" s="105"/>
      <c r="D92" s="105"/>
      <c r="E92" s="105"/>
      <c r="F92" s="105"/>
      <c r="G92" s="105"/>
      <c r="H92" s="105"/>
      <c r="I92" s="105"/>
      <c r="J92" s="105"/>
      <c r="K92" s="105"/>
      <c r="L92" s="105"/>
      <c r="M92" s="105"/>
      <c r="N92" s="105"/>
      <c r="O92" s="105"/>
      <c r="P92" s="105"/>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7"/>
      <c r="BA92" s="107"/>
      <c r="BB92" s="107"/>
      <c r="BC92" s="107"/>
      <c r="BD92" s="107"/>
      <c r="BE92" s="100"/>
      <c r="BF92" s="100"/>
      <c r="BG92" s="100"/>
      <c r="BH92" s="100"/>
      <c r="BI92" s="100"/>
      <c r="BJ92" s="100"/>
      <c r="BK92" s="100"/>
      <c r="BL92" s="100"/>
      <c r="BM92" s="100"/>
      <c r="BN92" s="100"/>
      <c r="BO92" s="100"/>
      <c r="BP92" s="100"/>
      <c r="BQ92" s="97">
        <v>86</v>
      </c>
      <c r="BR92" s="102"/>
      <c r="BS92" s="830"/>
      <c r="BT92" s="831"/>
      <c r="BU92" s="831"/>
      <c r="BV92" s="831"/>
      <c r="BW92" s="831"/>
      <c r="BX92" s="831"/>
      <c r="BY92" s="831"/>
      <c r="BZ92" s="831"/>
      <c r="CA92" s="831"/>
      <c r="CB92" s="831"/>
      <c r="CC92" s="831"/>
      <c r="CD92" s="831"/>
      <c r="CE92" s="831"/>
      <c r="CF92" s="831"/>
      <c r="CG92" s="836"/>
      <c r="CH92" s="833"/>
      <c r="CI92" s="834"/>
      <c r="CJ92" s="834"/>
      <c r="CK92" s="834"/>
      <c r="CL92" s="835"/>
      <c r="CM92" s="833"/>
      <c r="CN92" s="834"/>
      <c r="CO92" s="834"/>
      <c r="CP92" s="834"/>
      <c r="CQ92" s="835"/>
      <c r="CR92" s="833"/>
      <c r="CS92" s="834"/>
      <c r="CT92" s="834"/>
      <c r="CU92" s="834"/>
      <c r="CV92" s="835"/>
      <c r="CW92" s="833"/>
      <c r="CX92" s="834"/>
      <c r="CY92" s="834"/>
      <c r="CZ92" s="834"/>
      <c r="DA92" s="835"/>
      <c r="DB92" s="833"/>
      <c r="DC92" s="834"/>
      <c r="DD92" s="834"/>
      <c r="DE92" s="834"/>
      <c r="DF92" s="835"/>
      <c r="DG92" s="833"/>
      <c r="DH92" s="834"/>
      <c r="DI92" s="834"/>
      <c r="DJ92" s="834"/>
      <c r="DK92" s="835"/>
      <c r="DL92" s="833"/>
      <c r="DM92" s="834"/>
      <c r="DN92" s="834"/>
      <c r="DO92" s="834"/>
      <c r="DP92" s="835"/>
      <c r="DQ92" s="833"/>
      <c r="DR92" s="834"/>
      <c r="DS92" s="834"/>
      <c r="DT92" s="834"/>
      <c r="DU92" s="835"/>
      <c r="DV92" s="830"/>
      <c r="DW92" s="831"/>
      <c r="DX92" s="831"/>
      <c r="DY92" s="831"/>
      <c r="DZ92" s="832"/>
      <c r="EA92" s="89"/>
    </row>
    <row r="93" spans="1:131" ht="26.25" hidden="1" customHeight="1" x14ac:dyDescent="0.2">
      <c r="A93" s="104"/>
      <c r="B93" s="105"/>
      <c r="C93" s="105"/>
      <c r="D93" s="105"/>
      <c r="E93" s="105"/>
      <c r="F93" s="105"/>
      <c r="G93" s="105"/>
      <c r="H93" s="105"/>
      <c r="I93" s="105"/>
      <c r="J93" s="105"/>
      <c r="K93" s="105"/>
      <c r="L93" s="105"/>
      <c r="M93" s="105"/>
      <c r="N93" s="105"/>
      <c r="O93" s="105"/>
      <c r="P93" s="105"/>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7"/>
      <c r="BA93" s="107"/>
      <c r="BB93" s="107"/>
      <c r="BC93" s="107"/>
      <c r="BD93" s="107"/>
      <c r="BE93" s="100"/>
      <c r="BF93" s="100"/>
      <c r="BG93" s="100"/>
      <c r="BH93" s="100"/>
      <c r="BI93" s="100"/>
      <c r="BJ93" s="100"/>
      <c r="BK93" s="100"/>
      <c r="BL93" s="100"/>
      <c r="BM93" s="100"/>
      <c r="BN93" s="100"/>
      <c r="BO93" s="100"/>
      <c r="BP93" s="100"/>
      <c r="BQ93" s="97">
        <v>87</v>
      </c>
      <c r="BR93" s="102"/>
      <c r="BS93" s="830"/>
      <c r="BT93" s="831"/>
      <c r="BU93" s="831"/>
      <c r="BV93" s="831"/>
      <c r="BW93" s="831"/>
      <c r="BX93" s="831"/>
      <c r="BY93" s="831"/>
      <c r="BZ93" s="831"/>
      <c r="CA93" s="831"/>
      <c r="CB93" s="831"/>
      <c r="CC93" s="831"/>
      <c r="CD93" s="831"/>
      <c r="CE93" s="831"/>
      <c r="CF93" s="831"/>
      <c r="CG93" s="836"/>
      <c r="CH93" s="833"/>
      <c r="CI93" s="834"/>
      <c r="CJ93" s="834"/>
      <c r="CK93" s="834"/>
      <c r="CL93" s="835"/>
      <c r="CM93" s="833"/>
      <c r="CN93" s="834"/>
      <c r="CO93" s="834"/>
      <c r="CP93" s="834"/>
      <c r="CQ93" s="835"/>
      <c r="CR93" s="833"/>
      <c r="CS93" s="834"/>
      <c r="CT93" s="834"/>
      <c r="CU93" s="834"/>
      <c r="CV93" s="835"/>
      <c r="CW93" s="833"/>
      <c r="CX93" s="834"/>
      <c r="CY93" s="834"/>
      <c r="CZ93" s="834"/>
      <c r="DA93" s="835"/>
      <c r="DB93" s="833"/>
      <c r="DC93" s="834"/>
      <c r="DD93" s="834"/>
      <c r="DE93" s="834"/>
      <c r="DF93" s="835"/>
      <c r="DG93" s="833"/>
      <c r="DH93" s="834"/>
      <c r="DI93" s="834"/>
      <c r="DJ93" s="834"/>
      <c r="DK93" s="835"/>
      <c r="DL93" s="833"/>
      <c r="DM93" s="834"/>
      <c r="DN93" s="834"/>
      <c r="DO93" s="834"/>
      <c r="DP93" s="835"/>
      <c r="DQ93" s="833"/>
      <c r="DR93" s="834"/>
      <c r="DS93" s="834"/>
      <c r="DT93" s="834"/>
      <c r="DU93" s="835"/>
      <c r="DV93" s="830"/>
      <c r="DW93" s="831"/>
      <c r="DX93" s="831"/>
      <c r="DY93" s="831"/>
      <c r="DZ93" s="832"/>
      <c r="EA93" s="89"/>
    </row>
    <row r="94" spans="1:131" ht="26.25" hidden="1" customHeight="1" x14ac:dyDescent="0.2">
      <c r="A94" s="104"/>
      <c r="B94" s="105"/>
      <c r="C94" s="105"/>
      <c r="D94" s="105"/>
      <c r="E94" s="105"/>
      <c r="F94" s="105"/>
      <c r="G94" s="105"/>
      <c r="H94" s="105"/>
      <c r="I94" s="105"/>
      <c r="J94" s="105"/>
      <c r="K94" s="105"/>
      <c r="L94" s="105"/>
      <c r="M94" s="105"/>
      <c r="N94" s="105"/>
      <c r="O94" s="105"/>
      <c r="P94" s="105"/>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107"/>
      <c r="BB94" s="107"/>
      <c r="BC94" s="107"/>
      <c r="BD94" s="107"/>
      <c r="BE94" s="100"/>
      <c r="BF94" s="100"/>
      <c r="BG94" s="100"/>
      <c r="BH94" s="100"/>
      <c r="BI94" s="100"/>
      <c r="BJ94" s="100"/>
      <c r="BK94" s="100"/>
      <c r="BL94" s="100"/>
      <c r="BM94" s="100"/>
      <c r="BN94" s="100"/>
      <c r="BO94" s="100"/>
      <c r="BP94" s="100"/>
      <c r="BQ94" s="97">
        <v>88</v>
      </c>
      <c r="BR94" s="102"/>
      <c r="BS94" s="830"/>
      <c r="BT94" s="831"/>
      <c r="BU94" s="831"/>
      <c r="BV94" s="831"/>
      <c r="BW94" s="831"/>
      <c r="BX94" s="831"/>
      <c r="BY94" s="831"/>
      <c r="BZ94" s="831"/>
      <c r="CA94" s="831"/>
      <c r="CB94" s="831"/>
      <c r="CC94" s="831"/>
      <c r="CD94" s="831"/>
      <c r="CE94" s="831"/>
      <c r="CF94" s="831"/>
      <c r="CG94" s="836"/>
      <c r="CH94" s="833"/>
      <c r="CI94" s="834"/>
      <c r="CJ94" s="834"/>
      <c r="CK94" s="834"/>
      <c r="CL94" s="835"/>
      <c r="CM94" s="833"/>
      <c r="CN94" s="834"/>
      <c r="CO94" s="834"/>
      <c r="CP94" s="834"/>
      <c r="CQ94" s="835"/>
      <c r="CR94" s="833"/>
      <c r="CS94" s="834"/>
      <c r="CT94" s="834"/>
      <c r="CU94" s="834"/>
      <c r="CV94" s="835"/>
      <c r="CW94" s="833"/>
      <c r="CX94" s="834"/>
      <c r="CY94" s="834"/>
      <c r="CZ94" s="834"/>
      <c r="DA94" s="835"/>
      <c r="DB94" s="833"/>
      <c r="DC94" s="834"/>
      <c r="DD94" s="834"/>
      <c r="DE94" s="834"/>
      <c r="DF94" s="835"/>
      <c r="DG94" s="833"/>
      <c r="DH94" s="834"/>
      <c r="DI94" s="834"/>
      <c r="DJ94" s="834"/>
      <c r="DK94" s="835"/>
      <c r="DL94" s="833"/>
      <c r="DM94" s="834"/>
      <c r="DN94" s="834"/>
      <c r="DO94" s="834"/>
      <c r="DP94" s="835"/>
      <c r="DQ94" s="833"/>
      <c r="DR94" s="834"/>
      <c r="DS94" s="834"/>
      <c r="DT94" s="834"/>
      <c r="DU94" s="835"/>
      <c r="DV94" s="830"/>
      <c r="DW94" s="831"/>
      <c r="DX94" s="831"/>
      <c r="DY94" s="831"/>
      <c r="DZ94" s="832"/>
      <c r="EA94" s="89"/>
    </row>
    <row r="95" spans="1:131" ht="26.25" hidden="1" customHeight="1" x14ac:dyDescent="0.2">
      <c r="A95" s="104"/>
      <c r="B95" s="105"/>
      <c r="C95" s="105"/>
      <c r="D95" s="105"/>
      <c r="E95" s="105"/>
      <c r="F95" s="105"/>
      <c r="G95" s="105"/>
      <c r="H95" s="105"/>
      <c r="I95" s="105"/>
      <c r="J95" s="105"/>
      <c r="K95" s="105"/>
      <c r="L95" s="105"/>
      <c r="M95" s="105"/>
      <c r="N95" s="105"/>
      <c r="O95" s="105"/>
      <c r="P95" s="105"/>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7"/>
      <c r="BA95" s="107"/>
      <c r="BB95" s="107"/>
      <c r="BC95" s="107"/>
      <c r="BD95" s="107"/>
      <c r="BE95" s="100"/>
      <c r="BF95" s="100"/>
      <c r="BG95" s="100"/>
      <c r="BH95" s="100"/>
      <c r="BI95" s="100"/>
      <c r="BJ95" s="100"/>
      <c r="BK95" s="100"/>
      <c r="BL95" s="100"/>
      <c r="BM95" s="100"/>
      <c r="BN95" s="100"/>
      <c r="BO95" s="100"/>
      <c r="BP95" s="100"/>
      <c r="BQ95" s="97">
        <v>89</v>
      </c>
      <c r="BR95" s="102"/>
      <c r="BS95" s="830"/>
      <c r="BT95" s="831"/>
      <c r="BU95" s="831"/>
      <c r="BV95" s="831"/>
      <c r="BW95" s="831"/>
      <c r="BX95" s="831"/>
      <c r="BY95" s="831"/>
      <c r="BZ95" s="831"/>
      <c r="CA95" s="831"/>
      <c r="CB95" s="831"/>
      <c r="CC95" s="831"/>
      <c r="CD95" s="831"/>
      <c r="CE95" s="831"/>
      <c r="CF95" s="831"/>
      <c r="CG95" s="836"/>
      <c r="CH95" s="833"/>
      <c r="CI95" s="834"/>
      <c r="CJ95" s="834"/>
      <c r="CK95" s="834"/>
      <c r="CL95" s="835"/>
      <c r="CM95" s="833"/>
      <c r="CN95" s="834"/>
      <c r="CO95" s="834"/>
      <c r="CP95" s="834"/>
      <c r="CQ95" s="835"/>
      <c r="CR95" s="833"/>
      <c r="CS95" s="834"/>
      <c r="CT95" s="834"/>
      <c r="CU95" s="834"/>
      <c r="CV95" s="835"/>
      <c r="CW95" s="833"/>
      <c r="CX95" s="834"/>
      <c r="CY95" s="834"/>
      <c r="CZ95" s="834"/>
      <c r="DA95" s="835"/>
      <c r="DB95" s="833"/>
      <c r="DC95" s="834"/>
      <c r="DD95" s="834"/>
      <c r="DE95" s="834"/>
      <c r="DF95" s="835"/>
      <c r="DG95" s="833"/>
      <c r="DH95" s="834"/>
      <c r="DI95" s="834"/>
      <c r="DJ95" s="834"/>
      <c r="DK95" s="835"/>
      <c r="DL95" s="833"/>
      <c r="DM95" s="834"/>
      <c r="DN95" s="834"/>
      <c r="DO95" s="834"/>
      <c r="DP95" s="835"/>
      <c r="DQ95" s="833"/>
      <c r="DR95" s="834"/>
      <c r="DS95" s="834"/>
      <c r="DT95" s="834"/>
      <c r="DU95" s="835"/>
      <c r="DV95" s="830"/>
      <c r="DW95" s="831"/>
      <c r="DX95" s="831"/>
      <c r="DY95" s="831"/>
      <c r="DZ95" s="832"/>
      <c r="EA95" s="89"/>
    </row>
    <row r="96" spans="1:131" ht="26.25" hidden="1" customHeight="1" x14ac:dyDescent="0.2">
      <c r="A96" s="104"/>
      <c r="B96" s="105"/>
      <c r="C96" s="105"/>
      <c r="D96" s="105"/>
      <c r="E96" s="105"/>
      <c r="F96" s="105"/>
      <c r="G96" s="105"/>
      <c r="H96" s="105"/>
      <c r="I96" s="105"/>
      <c r="J96" s="105"/>
      <c r="K96" s="105"/>
      <c r="L96" s="105"/>
      <c r="M96" s="105"/>
      <c r="N96" s="105"/>
      <c r="O96" s="105"/>
      <c r="P96" s="105"/>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7"/>
      <c r="BA96" s="107"/>
      <c r="BB96" s="107"/>
      <c r="BC96" s="107"/>
      <c r="BD96" s="107"/>
      <c r="BE96" s="100"/>
      <c r="BF96" s="100"/>
      <c r="BG96" s="100"/>
      <c r="BH96" s="100"/>
      <c r="BI96" s="100"/>
      <c r="BJ96" s="100"/>
      <c r="BK96" s="100"/>
      <c r="BL96" s="100"/>
      <c r="BM96" s="100"/>
      <c r="BN96" s="100"/>
      <c r="BO96" s="100"/>
      <c r="BP96" s="100"/>
      <c r="BQ96" s="97">
        <v>90</v>
      </c>
      <c r="BR96" s="102"/>
      <c r="BS96" s="830"/>
      <c r="BT96" s="831"/>
      <c r="BU96" s="831"/>
      <c r="BV96" s="831"/>
      <c r="BW96" s="831"/>
      <c r="BX96" s="831"/>
      <c r="BY96" s="831"/>
      <c r="BZ96" s="831"/>
      <c r="CA96" s="831"/>
      <c r="CB96" s="831"/>
      <c r="CC96" s="831"/>
      <c r="CD96" s="831"/>
      <c r="CE96" s="831"/>
      <c r="CF96" s="831"/>
      <c r="CG96" s="836"/>
      <c r="CH96" s="833"/>
      <c r="CI96" s="834"/>
      <c r="CJ96" s="834"/>
      <c r="CK96" s="834"/>
      <c r="CL96" s="835"/>
      <c r="CM96" s="833"/>
      <c r="CN96" s="834"/>
      <c r="CO96" s="834"/>
      <c r="CP96" s="834"/>
      <c r="CQ96" s="835"/>
      <c r="CR96" s="833"/>
      <c r="CS96" s="834"/>
      <c r="CT96" s="834"/>
      <c r="CU96" s="834"/>
      <c r="CV96" s="835"/>
      <c r="CW96" s="833"/>
      <c r="CX96" s="834"/>
      <c r="CY96" s="834"/>
      <c r="CZ96" s="834"/>
      <c r="DA96" s="835"/>
      <c r="DB96" s="833"/>
      <c r="DC96" s="834"/>
      <c r="DD96" s="834"/>
      <c r="DE96" s="834"/>
      <c r="DF96" s="835"/>
      <c r="DG96" s="833"/>
      <c r="DH96" s="834"/>
      <c r="DI96" s="834"/>
      <c r="DJ96" s="834"/>
      <c r="DK96" s="835"/>
      <c r="DL96" s="833"/>
      <c r="DM96" s="834"/>
      <c r="DN96" s="834"/>
      <c r="DO96" s="834"/>
      <c r="DP96" s="835"/>
      <c r="DQ96" s="833"/>
      <c r="DR96" s="834"/>
      <c r="DS96" s="834"/>
      <c r="DT96" s="834"/>
      <c r="DU96" s="835"/>
      <c r="DV96" s="830"/>
      <c r="DW96" s="831"/>
      <c r="DX96" s="831"/>
      <c r="DY96" s="831"/>
      <c r="DZ96" s="832"/>
      <c r="EA96" s="89"/>
    </row>
    <row r="97" spans="1:131" ht="26.25" hidden="1" customHeight="1" x14ac:dyDescent="0.2">
      <c r="A97" s="104"/>
      <c r="B97" s="105"/>
      <c r="C97" s="105"/>
      <c r="D97" s="105"/>
      <c r="E97" s="105"/>
      <c r="F97" s="105"/>
      <c r="G97" s="105"/>
      <c r="H97" s="105"/>
      <c r="I97" s="105"/>
      <c r="J97" s="105"/>
      <c r="K97" s="105"/>
      <c r="L97" s="105"/>
      <c r="M97" s="105"/>
      <c r="N97" s="105"/>
      <c r="O97" s="105"/>
      <c r="P97" s="105"/>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107"/>
      <c r="BB97" s="107"/>
      <c r="BC97" s="107"/>
      <c r="BD97" s="107"/>
      <c r="BE97" s="100"/>
      <c r="BF97" s="100"/>
      <c r="BG97" s="100"/>
      <c r="BH97" s="100"/>
      <c r="BI97" s="100"/>
      <c r="BJ97" s="100"/>
      <c r="BK97" s="100"/>
      <c r="BL97" s="100"/>
      <c r="BM97" s="100"/>
      <c r="BN97" s="100"/>
      <c r="BO97" s="100"/>
      <c r="BP97" s="100"/>
      <c r="BQ97" s="97">
        <v>91</v>
      </c>
      <c r="BR97" s="102"/>
      <c r="BS97" s="830"/>
      <c r="BT97" s="831"/>
      <c r="BU97" s="831"/>
      <c r="BV97" s="831"/>
      <c r="BW97" s="831"/>
      <c r="BX97" s="831"/>
      <c r="BY97" s="831"/>
      <c r="BZ97" s="831"/>
      <c r="CA97" s="831"/>
      <c r="CB97" s="831"/>
      <c r="CC97" s="831"/>
      <c r="CD97" s="831"/>
      <c r="CE97" s="831"/>
      <c r="CF97" s="831"/>
      <c r="CG97" s="836"/>
      <c r="CH97" s="833"/>
      <c r="CI97" s="834"/>
      <c r="CJ97" s="834"/>
      <c r="CK97" s="834"/>
      <c r="CL97" s="835"/>
      <c r="CM97" s="833"/>
      <c r="CN97" s="834"/>
      <c r="CO97" s="834"/>
      <c r="CP97" s="834"/>
      <c r="CQ97" s="835"/>
      <c r="CR97" s="833"/>
      <c r="CS97" s="834"/>
      <c r="CT97" s="834"/>
      <c r="CU97" s="834"/>
      <c r="CV97" s="835"/>
      <c r="CW97" s="833"/>
      <c r="CX97" s="834"/>
      <c r="CY97" s="834"/>
      <c r="CZ97" s="834"/>
      <c r="DA97" s="835"/>
      <c r="DB97" s="833"/>
      <c r="DC97" s="834"/>
      <c r="DD97" s="834"/>
      <c r="DE97" s="834"/>
      <c r="DF97" s="835"/>
      <c r="DG97" s="833"/>
      <c r="DH97" s="834"/>
      <c r="DI97" s="834"/>
      <c r="DJ97" s="834"/>
      <c r="DK97" s="835"/>
      <c r="DL97" s="833"/>
      <c r="DM97" s="834"/>
      <c r="DN97" s="834"/>
      <c r="DO97" s="834"/>
      <c r="DP97" s="835"/>
      <c r="DQ97" s="833"/>
      <c r="DR97" s="834"/>
      <c r="DS97" s="834"/>
      <c r="DT97" s="834"/>
      <c r="DU97" s="835"/>
      <c r="DV97" s="830"/>
      <c r="DW97" s="831"/>
      <c r="DX97" s="831"/>
      <c r="DY97" s="831"/>
      <c r="DZ97" s="832"/>
      <c r="EA97" s="89"/>
    </row>
    <row r="98" spans="1:131" ht="26.25" hidden="1" customHeight="1" x14ac:dyDescent="0.2">
      <c r="A98" s="104"/>
      <c r="B98" s="105"/>
      <c r="C98" s="105"/>
      <c r="D98" s="105"/>
      <c r="E98" s="105"/>
      <c r="F98" s="105"/>
      <c r="G98" s="105"/>
      <c r="H98" s="105"/>
      <c r="I98" s="105"/>
      <c r="J98" s="105"/>
      <c r="K98" s="105"/>
      <c r="L98" s="105"/>
      <c r="M98" s="105"/>
      <c r="N98" s="105"/>
      <c r="O98" s="105"/>
      <c r="P98" s="105"/>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7"/>
      <c r="BA98" s="107"/>
      <c r="BB98" s="107"/>
      <c r="BC98" s="107"/>
      <c r="BD98" s="107"/>
      <c r="BE98" s="100"/>
      <c r="BF98" s="100"/>
      <c r="BG98" s="100"/>
      <c r="BH98" s="100"/>
      <c r="BI98" s="100"/>
      <c r="BJ98" s="100"/>
      <c r="BK98" s="100"/>
      <c r="BL98" s="100"/>
      <c r="BM98" s="100"/>
      <c r="BN98" s="100"/>
      <c r="BO98" s="100"/>
      <c r="BP98" s="100"/>
      <c r="BQ98" s="97">
        <v>92</v>
      </c>
      <c r="BR98" s="102"/>
      <c r="BS98" s="830"/>
      <c r="BT98" s="831"/>
      <c r="BU98" s="831"/>
      <c r="BV98" s="831"/>
      <c r="BW98" s="831"/>
      <c r="BX98" s="831"/>
      <c r="BY98" s="831"/>
      <c r="BZ98" s="831"/>
      <c r="CA98" s="831"/>
      <c r="CB98" s="831"/>
      <c r="CC98" s="831"/>
      <c r="CD98" s="831"/>
      <c r="CE98" s="831"/>
      <c r="CF98" s="831"/>
      <c r="CG98" s="836"/>
      <c r="CH98" s="833"/>
      <c r="CI98" s="834"/>
      <c r="CJ98" s="834"/>
      <c r="CK98" s="834"/>
      <c r="CL98" s="835"/>
      <c r="CM98" s="833"/>
      <c r="CN98" s="834"/>
      <c r="CO98" s="834"/>
      <c r="CP98" s="834"/>
      <c r="CQ98" s="835"/>
      <c r="CR98" s="833"/>
      <c r="CS98" s="834"/>
      <c r="CT98" s="834"/>
      <c r="CU98" s="834"/>
      <c r="CV98" s="835"/>
      <c r="CW98" s="833"/>
      <c r="CX98" s="834"/>
      <c r="CY98" s="834"/>
      <c r="CZ98" s="834"/>
      <c r="DA98" s="835"/>
      <c r="DB98" s="833"/>
      <c r="DC98" s="834"/>
      <c r="DD98" s="834"/>
      <c r="DE98" s="834"/>
      <c r="DF98" s="835"/>
      <c r="DG98" s="833"/>
      <c r="DH98" s="834"/>
      <c r="DI98" s="834"/>
      <c r="DJ98" s="834"/>
      <c r="DK98" s="835"/>
      <c r="DL98" s="833"/>
      <c r="DM98" s="834"/>
      <c r="DN98" s="834"/>
      <c r="DO98" s="834"/>
      <c r="DP98" s="835"/>
      <c r="DQ98" s="833"/>
      <c r="DR98" s="834"/>
      <c r="DS98" s="834"/>
      <c r="DT98" s="834"/>
      <c r="DU98" s="835"/>
      <c r="DV98" s="830"/>
      <c r="DW98" s="831"/>
      <c r="DX98" s="831"/>
      <c r="DY98" s="831"/>
      <c r="DZ98" s="832"/>
      <c r="EA98" s="89"/>
    </row>
    <row r="99" spans="1:131" ht="26.25" hidden="1" customHeight="1" x14ac:dyDescent="0.2">
      <c r="A99" s="104"/>
      <c r="B99" s="105"/>
      <c r="C99" s="105"/>
      <c r="D99" s="105"/>
      <c r="E99" s="105"/>
      <c r="F99" s="105"/>
      <c r="G99" s="105"/>
      <c r="H99" s="105"/>
      <c r="I99" s="105"/>
      <c r="J99" s="105"/>
      <c r="K99" s="105"/>
      <c r="L99" s="105"/>
      <c r="M99" s="105"/>
      <c r="N99" s="105"/>
      <c r="O99" s="105"/>
      <c r="P99" s="105"/>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07"/>
      <c r="BB99" s="107"/>
      <c r="BC99" s="107"/>
      <c r="BD99" s="107"/>
      <c r="BE99" s="100"/>
      <c r="BF99" s="100"/>
      <c r="BG99" s="100"/>
      <c r="BH99" s="100"/>
      <c r="BI99" s="100"/>
      <c r="BJ99" s="100"/>
      <c r="BK99" s="100"/>
      <c r="BL99" s="100"/>
      <c r="BM99" s="100"/>
      <c r="BN99" s="100"/>
      <c r="BO99" s="100"/>
      <c r="BP99" s="100"/>
      <c r="BQ99" s="97">
        <v>93</v>
      </c>
      <c r="BR99" s="102"/>
      <c r="BS99" s="830"/>
      <c r="BT99" s="831"/>
      <c r="BU99" s="831"/>
      <c r="BV99" s="831"/>
      <c r="BW99" s="831"/>
      <c r="BX99" s="831"/>
      <c r="BY99" s="831"/>
      <c r="BZ99" s="831"/>
      <c r="CA99" s="831"/>
      <c r="CB99" s="831"/>
      <c r="CC99" s="831"/>
      <c r="CD99" s="831"/>
      <c r="CE99" s="831"/>
      <c r="CF99" s="831"/>
      <c r="CG99" s="836"/>
      <c r="CH99" s="833"/>
      <c r="CI99" s="834"/>
      <c r="CJ99" s="834"/>
      <c r="CK99" s="834"/>
      <c r="CL99" s="835"/>
      <c r="CM99" s="833"/>
      <c r="CN99" s="834"/>
      <c r="CO99" s="834"/>
      <c r="CP99" s="834"/>
      <c r="CQ99" s="835"/>
      <c r="CR99" s="833"/>
      <c r="CS99" s="834"/>
      <c r="CT99" s="834"/>
      <c r="CU99" s="834"/>
      <c r="CV99" s="835"/>
      <c r="CW99" s="833"/>
      <c r="CX99" s="834"/>
      <c r="CY99" s="834"/>
      <c r="CZ99" s="834"/>
      <c r="DA99" s="835"/>
      <c r="DB99" s="833"/>
      <c r="DC99" s="834"/>
      <c r="DD99" s="834"/>
      <c r="DE99" s="834"/>
      <c r="DF99" s="835"/>
      <c r="DG99" s="833"/>
      <c r="DH99" s="834"/>
      <c r="DI99" s="834"/>
      <c r="DJ99" s="834"/>
      <c r="DK99" s="835"/>
      <c r="DL99" s="833"/>
      <c r="DM99" s="834"/>
      <c r="DN99" s="834"/>
      <c r="DO99" s="834"/>
      <c r="DP99" s="835"/>
      <c r="DQ99" s="833"/>
      <c r="DR99" s="834"/>
      <c r="DS99" s="834"/>
      <c r="DT99" s="834"/>
      <c r="DU99" s="835"/>
      <c r="DV99" s="830"/>
      <c r="DW99" s="831"/>
      <c r="DX99" s="831"/>
      <c r="DY99" s="831"/>
      <c r="DZ99" s="832"/>
      <c r="EA99" s="89"/>
    </row>
    <row r="100" spans="1:131" ht="26.25" hidden="1" customHeight="1" x14ac:dyDescent="0.2">
      <c r="A100" s="104"/>
      <c r="B100" s="105"/>
      <c r="C100" s="105"/>
      <c r="D100" s="105"/>
      <c r="E100" s="105"/>
      <c r="F100" s="105"/>
      <c r="G100" s="105"/>
      <c r="H100" s="105"/>
      <c r="I100" s="105"/>
      <c r="J100" s="105"/>
      <c r="K100" s="105"/>
      <c r="L100" s="105"/>
      <c r="M100" s="105"/>
      <c r="N100" s="105"/>
      <c r="O100" s="105"/>
      <c r="P100" s="105"/>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7"/>
      <c r="BA100" s="107"/>
      <c r="BB100" s="107"/>
      <c r="BC100" s="107"/>
      <c r="BD100" s="107"/>
      <c r="BE100" s="100"/>
      <c r="BF100" s="100"/>
      <c r="BG100" s="100"/>
      <c r="BH100" s="100"/>
      <c r="BI100" s="100"/>
      <c r="BJ100" s="100"/>
      <c r="BK100" s="100"/>
      <c r="BL100" s="100"/>
      <c r="BM100" s="100"/>
      <c r="BN100" s="100"/>
      <c r="BO100" s="100"/>
      <c r="BP100" s="100"/>
      <c r="BQ100" s="97">
        <v>94</v>
      </c>
      <c r="BR100" s="102"/>
      <c r="BS100" s="830"/>
      <c r="BT100" s="831"/>
      <c r="BU100" s="831"/>
      <c r="BV100" s="831"/>
      <c r="BW100" s="831"/>
      <c r="BX100" s="831"/>
      <c r="BY100" s="831"/>
      <c r="BZ100" s="831"/>
      <c r="CA100" s="831"/>
      <c r="CB100" s="831"/>
      <c r="CC100" s="831"/>
      <c r="CD100" s="831"/>
      <c r="CE100" s="831"/>
      <c r="CF100" s="831"/>
      <c r="CG100" s="836"/>
      <c r="CH100" s="833"/>
      <c r="CI100" s="834"/>
      <c r="CJ100" s="834"/>
      <c r="CK100" s="834"/>
      <c r="CL100" s="835"/>
      <c r="CM100" s="833"/>
      <c r="CN100" s="834"/>
      <c r="CO100" s="834"/>
      <c r="CP100" s="834"/>
      <c r="CQ100" s="835"/>
      <c r="CR100" s="833"/>
      <c r="CS100" s="834"/>
      <c r="CT100" s="834"/>
      <c r="CU100" s="834"/>
      <c r="CV100" s="835"/>
      <c r="CW100" s="833"/>
      <c r="CX100" s="834"/>
      <c r="CY100" s="834"/>
      <c r="CZ100" s="834"/>
      <c r="DA100" s="835"/>
      <c r="DB100" s="833"/>
      <c r="DC100" s="834"/>
      <c r="DD100" s="834"/>
      <c r="DE100" s="834"/>
      <c r="DF100" s="835"/>
      <c r="DG100" s="833"/>
      <c r="DH100" s="834"/>
      <c r="DI100" s="834"/>
      <c r="DJ100" s="834"/>
      <c r="DK100" s="835"/>
      <c r="DL100" s="833"/>
      <c r="DM100" s="834"/>
      <c r="DN100" s="834"/>
      <c r="DO100" s="834"/>
      <c r="DP100" s="835"/>
      <c r="DQ100" s="833"/>
      <c r="DR100" s="834"/>
      <c r="DS100" s="834"/>
      <c r="DT100" s="834"/>
      <c r="DU100" s="835"/>
      <c r="DV100" s="830"/>
      <c r="DW100" s="831"/>
      <c r="DX100" s="831"/>
      <c r="DY100" s="831"/>
      <c r="DZ100" s="832"/>
      <c r="EA100" s="89"/>
    </row>
    <row r="101" spans="1:131" ht="26.25" hidden="1" customHeight="1" x14ac:dyDescent="0.2">
      <c r="A101" s="104"/>
      <c r="B101" s="105"/>
      <c r="C101" s="105"/>
      <c r="D101" s="105"/>
      <c r="E101" s="105"/>
      <c r="F101" s="105"/>
      <c r="G101" s="105"/>
      <c r="H101" s="105"/>
      <c r="I101" s="105"/>
      <c r="J101" s="105"/>
      <c r="K101" s="105"/>
      <c r="L101" s="105"/>
      <c r="M101" s="105"/>
      <c r="N101" s="105"/>
      <c r="O101" s="105"/>
      <c r="P101" s="105"/>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7"/>
      <c r="BA101" s="107"/>
      <c r="BB101" s="107"/>
      <c r="BC101" s="107"/>
      <c r="BD101" s="107"/>
      <c r="BE101" s="100"/>
      <c r="BF101" s="100"/>
      <c r="BG101" s="100"/>
      <c r="BH101" s="100"/>
      <c r="BI101" s="100"/>
      <c r="BJ101" s="100"/>
      <c r="BK101" s="100"/>
      <c r="BL101" s="100"/>
      <c r="BM101" s="100"/>
      <c r="BN101" s="100"/>
      <c r="BO101" s="100"/>
      <c r="BP101" s="100"/>
      <c r="BQ101" s="97">
        <v>95</v>
      </c>
      <c r="BR101" s="102"/>
      <c r="BS101" s="830"/>
      <c r="BT101" s="831"/>
      <c r="BU101" s="831"/>
      <c r="BV101" s="831"/>
      <c r="BW101" s="831"/>
      <c r="BX101" s="831"/>
      <c r="BY101" s="831"/>
      <c r="BZ101" s="831"/>
      <c r="CA101" s="831"/>
      <c r="CB101" s="831"/>
      <c r="CC101" s="831"/>
      <c r="CD101" s="831"/>
      <c r="CE101" s="831"/>
      <c r="CF101" s="831"/>
      <c r="CG101" s="836"/>
      <c r="CH101" s="833"/>
      <c r="CI101" s="834"/>
      <c r="CJ101" s="834"/>
      <c r="CK101" s="834"/>
      <c r="CL101" s="835"/>
      <c r="CM101" s="833"/>
      <c r="CN101" s="834"/>
      <c r="CO101" s="834"/>
      <c r="CP101" s="834"/>
      <c r="CQ101" s="835"/>
      <c r="CR101" s="833"/>
      <c r="CS101" s="834"/>
      <c r="CT101" s="834"/>
      <c r="CU101" s="834"/>
      <c r="CV101" s="835"/>
      <c r="CW101" s="833"/>
      <c r="CX101" s="834"/>
      <c r="CY101" s="834"/>
      <c r="CZ101" s="834"/>
      <c r="DA101" s="835"/>
      <c r="DB101" s="833"/>
      <c r="DC101" s="834"/>
      <c r="DD101" s="834"/>
      <c r="DE101" s="834"/>
      <c r="DF101" s="835"/>
      <c r="DG101" s="833"/>
      <c r="DH101" s="834"/>
      <c r="DI101" s="834"/>
      <c r="DJ101" s="834"/>
      <c r="DK101" s="835"/>
      <c r="DL101" s="833"/>
      <c r="DM101" s="834"/>
      <c r="DN101" s="834"/>
      <c r="DO101" s="834"/>
      <c r="DP101" s="835"/>
      <c r="DQ101" s="833"/>
      <c r="DR101" s="834"/>
      <c r="DS101" s="834"/>
      <c r="DT101" s="834"/>
      <c r="DU101" s="835"/>
      <c r="DV101" s="830"/>
      <c r="DW101" s="831"/>
      <c r="DX101" s="831"/>
      <c r="DY101" s="831"/>
      <c r="DZ101" s="832"/>
      <c r="EA101" s="89"/>
    </row>
    <row r="102" spans="1:131" ht="26.25" customHeight="1" thickBot="1" x14ac:dyDescent="0.25">
      <c r="A102" s="104"/>
      <c r="B102" s="105"/>
      <c r="C102" s="105"/>
      <c r="D102" s="105"/>
      <c r="E102" s="105"/>
      <c r="F102" s="105"/>
      <c r="G102" s="105"/>
      <c r="H102" s="105"/>
      <c r="I102" s="105"/>
      <c r="J102" s="105"/>
      <c r="K102" s="105"/>
      <c r="L102" s="105"/>
      <c r="M102" s="105"/>
      <c r="N102" s="105"/>
      <c r="O102" s="105"/>
      <c r="P102" s="105"/>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7"/>
      <c r="BA102" s="107"/>
      <c r="BB102" s="107"/>
      <c r="BC102" s="107"/>
      <c r="BD102" s="107"/>
      <c r="BE102" s="100"/>
      <c r="BF102" s="100"/>
      <c r="BG102" s="100"/>
      <c r="BH102" s="100"/>
      <c r="BI102" s="100"/>
      <c r="BJ102" s="100"/>
      <c r="BK102" s="100"/>
      <c r="BL102" s="100"/>
      <c r="BM102" s="100"/>
      <c r="BN102" s="100"/>
      <c r="BO102" s="100"/>
      <c r="BP102" s="100"/>
      <c r="BQ102" s="99" t="s">
        <v>328</v>
      </c>
      <c r="BR102" s="760" t="s">
        <v>363</v>
      </c>
      <c r="BS102" s="761"/>
      <c r="BT102" s="761"/>
      <c r="BU102" s="761"/>
      <c r="BV102" s="761"/>
      <c r="BW102" s="761"/>
      <c r="BX102" s="761"/>
      <c r="BY102" s="761"/>
      <c r="BZ102" s="761"/>
      <c r="CA102" s="761"/>
      <c r="CB102" s="761"/>
      <c r="CC102" s="761"/>
      <c r="CD102" s="761"/>
      <c r="CE102" s="761"/>
      <c r="CF102" s="761"/>
      <c r="CG102" s="762"/>
      <c r="CH102" s="858"/>
      <c r="CI102" s="859"/>
      <c r="CJ102" s="859"/>
      <c r="CK102" s="859"/>
      <c r="CL102" s="860"/>
      <c r="CM102" s="858"/>
      <c r="CN102" s="859"/>
      <c r="CO102" s="859"/>
      <c r="CP102" s="859"/>
      <c r="CQ102" s="860"/>
      <c r="CR102" s="861">
        <v>267</v>
      </c>
      <c r="CS102" s="823"/>
      <c r="CT102" s="823"/>
      <c r="CU102" s="823"/>
      <c r="CV102" s="862"/>
      <c r="CW102" s="861" t="s">
        <v>323</v>
      </c>
      <c r="CX102" s="823"/>
      <c r="CY102" s="823"/>
      <c r="CZ102" s="823"/>
      <c r="DA102" s="862"/>
      <c r="DB102" s="861" t="s">
        <v>323</v>
      </c>
      <c r="DC102" s="823"/>
      <c r="DD102" s="823"/>
      <c r="DE102" s="823"/>
      <c r="DF102" s="862"/>
      <c r="DG102" s="861">
        <v>439</v>
      </c>
      <c r="DH102" s="823"/>
      <c r="DI102" s="823"/>
      <c r="DJ102" s="823"/>
      <c r="DK102" s="862"/>
      <c r="DL102" s="861" t="s">
        <v>323</v>
      </c>
      <c r="DM102" s="823"/>
      <c r="DN102" s="823"/>
      <c r="DO102" s="823"/>
      <c r="DP102" s="862"/>
      <c r="DQ102" s="861" t="s">
        <v>323</v>
      </c>
      <c r="DR102" s="823"/>
      <c r="DS102" s="823"/>
      <c r="DT102" s="823"/>
      <c r="DU102" s="862"/>
      <c r="DV102" s="760"/>
      <c r="DW102" s="761"/>
      <c r="DX102" s="761"/>
      <c r="DY102" s="761"/>
      <c r="DZ102" s="885"/>
      <c r="EA102" s="89"/>
    </row>
    <row r="103" spans="1:131" ht="26.25" customHeight="1" x14ac:dyDescent="0.2">
      <c r="A103" s="104"/>
      <c r="B103" s="105"/>
      <c r="C103" s="105"/>
      <c r="D103" s="105"/>
      <c r="E103" s="105"/>
      <c r="F103" s="105"/>
      <c r="G103" s="105"/>
      <c r="H103" s="105"/>
      <c r="I103" s="105"/>
      <c r="J103" s="105"/>
      <c r="K103" s="105"/>
      <c r="L103" s="105"/>
      <c r="M103" s="105"/>
      <c r="N103" s="105"/>
      <c r="O103" s="105"/>
      <c r="P103" s="105"/>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7"/>
      <c r="BA103" s="107"/>
      <c r="BB103" s="107"/>
      <c r="BC103" s="107"/>
      <c r="BD103" s="107"/>
      <c r="BE103" s="100"/>
      <c r="BF103" s="100"/>
      <c r="BG103" s="100"/>
      <c r="BH103" s="100"/>
      <c r="BI103" s="100"/>
      <c r="BJ103" s="100"/>
      <c r="BK103" s="100"/>
      <c r="BL103" s="100"/>
      <c r="BM103" s="100"/>
      <c r="BN103" s="100"/>
      <c r="BO103" s="100"/>
      <c r="BP103" s="100"/>
      <c r="BQ103" s="886" t="s">
        <v>364</v>
      </c>
      <c r="BR103" s="886"/>
      <c r="BS103" s="886"/>
      <c r="BT103" s="886"/>
      <c r="BU103" s="886"/>
      <c r="BV103" s="886"/>
      <c r="BW103" s="886"/>
      <c r="BX103" s="886"/>
      <c r="BY103" s="886"/>
      <c r="BZ103" s="886"/>
      <c r="CA103" s="886"/>
      <c r="CB103" s="886"/>
      <c r="CC103" s="886"/>
      <c r="CD103" s="886"/>
      <c r="CE103" s="886"/>
      <c r="CF103" s="886"/>
      <c r="CG103" s="886"/>
      <c r="CH103" s="886"/>
      <c r="CI103" s="886"/>
      <c r="CJ103" s="886"/>
      <c r="CK103" s="886"/>
      <c r="CL103" s="886"/>
      <c r="CM103" s="886"/>
      <c r="CN103" s="886"/>
      <c r="CO103" s="886"/>
      <c r="CP103" s="886"/>
      <c r="CQ103" s="886"/>
      <c r="CR103" s="886"/>
      <c r="CS103" s="886"/>
      <c r="CT103" s="886"/>
      <c r="CU103" s="886"/>
      <c r="CV103" s="886"/>
      <c r="CW103" s="886"/>
      <c r="CX103" s="886"/>
      <c r="CY103" s="886"/>
      <c r="CZ103" s="886"/>
      <c r="DA103" s="886"/>
      <c r="DB103" s="886"/>
      <c r="DC103" s="886"/>
      <c r="DD103" s="886"/>
      <c r="DE103" s="886"/>
      <c r="DF103" s="886"/>
      <c r="DG103" s="886"/>
      <c r="DH103" s="886"/>
      <c r="DI103" s="886"/>
      <c r="DJ103" s="886"/>
      <c r="DK103" s="886"/>
      <c r="DL103" s="886"/>
      <c r="DM103" s="886"/>
      <c r="DN103" s="886"/>
      <c r="DO103" s="886"/>
      <c r="DP103" s="886"/>
      <c r="DQ103" s="886"/>
      <c r="DR103" s="886"/>
      <c r="DS103" s="886"/>
      <c r="DT103" s="886"/>
      <c r="DU103" s="886"/>
      <c r="DV103" s="886"/>
      <c r="DW103" s="886"/>
      <c r="DX103" s="886"/>
      <c r="DY103" s="886"/>
      <c r="DZ103" s="886"/>
      <c r="EA103" s="89"/>
    </row>
    <row r="104" spans="1:131" ht="26.25" customHeight="1" x14ac:dyDescent="0.2">
      <c r="A104" s="104"/>
      <c r="B104" s="105"/>
      <c r="C104" s="105"/>
      <c r="D104" s="105"/>
      <c r="E104" s="105"/>
      <c r="F104" s="105"/>
      <c r="G104" s="105"/>
      <c r="H104" s="105"/>
      <c r="I104" s="105"/>
      <c r="J104" s="105"/>
      <c r="K104" s="105"/>
      <c r="L104" s="105"/>
      <c r="M104" s="105"/>
      <c r="N104" s="105"/>
      <c r="O104" s="105"/>
      <c r="P104" s="105"/>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107"/>
      <c r="BB104" s="107"/>
      <c r="BC104" s="107"/>
      <c r="BD104" s="107"/>
      <c r="BE104" s="100"/>
      <c r="BF104" s="100"/>
      <c r="BG104" s="100"/>
      <c r="BH104" s="100"/>
      <c r="BI104" s="100"/>
      <c r="BJ104" s="100"/>
      <c r="BK104" s="100"/>
      <c r="BL104" s="100"/>
      <c r="BM104" s="100"/>
      <c r="BN104" s="100"/>
      <c r="BO104" s="100"/>
      <c r="BP104" s="100"/>
      <c r="BQ104" s="887" t="s">
        <v>365</v>
      </c>
      <c r="BR104" s="887"/>
      <c r="BS104" s="887"/>
      <c r="BT104" s="887"/>
      <c r="BU104" s="887"/>
      <c r="BV104" s="887"/>
      <c r="BW104" s="887"/>
      <c r="BX104" s="887"/>
      <c r="BY104" s="887"/>
      <c r="BZ104" s="887"/>
      <c r="CA104" s="887"/>
      <c r="CB104" s="887"/>
      <c r="CC104" s="887"/>
      <c r="CD104" s="887"/>
      <c r="CE104" s="887"/>
      <c r="CF104" s="887"/>
      <c r="CG104" s="887"/>
      <c r="CH104" s="887"/>
      <c r="CI104" s="887"/>
      <c r="CJ104" s="887"/>
      <c r="CK104" s="887"/>
      <c r="CL104" s="887"/>
      <c r="CM104" s="887"/>
      <c r="CN104" s="887"/>
      <c r="CO104" s="887"/>
      <c r="CP104" s="887"/>
      <c r="CQ104" s="887"/>
      <c r="CR104" s="887"/>
      <c r="CS104" s="887"/>
      <c r="CT104" s="887"/>
      <c r="CU104" s="887"/>
      <c r="CV104" s="887"/>
      <c r="CW104" s="887"/>
      <c r="CX104" s="887"/>
      <c r="CY104" s="887"/>
      <c r="CZ104" s="887"/>
      <c r="DA104" s="887"/>
      <c r="DB104" s="887"/>
      <c r="DC104" s="887"/>
      <c r="DD104" s="887"/>
      <c r="DE104" s="887"/>
      <c r="DF104" s="887"/>
      <c r="DG104" s="887"/>
      <c r="DH104" s="887"/>
      <c r="DI104" s="887"/>
      <c r="DJ104" s="887"/>
      <c r="DK104" s="887"/>
      <c r="DL104" s="887"/>
      <c r="DM104" s="887"/>
      <c r="DN104" s="887"/>
      <c r="DO104" s="887"/>
      <c r="DP104" s="887"/>
      <c r="DQ104" s="887"/>
      <c r="DR104" s="887"/>
      <c r="DS104" s="887"/>
      <c r="DT104" s="887"/>
      <c r="DU104" s="887"/>
      <c r="DV104" s="887"/>
      <c r="DW104" s="887"/>
      <c r="DX104" s="887"/>
      <c r="DY104" s="887"/>
      <c r="DZ104" s="887"/>
      <c r="EA104" s="89"/>
    </row>
    <row r="105" spans="1:131" ht="11.25" customHeight="1" x14ac:dyDescent="0.2">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x14ac:dyDescent="0.2">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x14ac:dyDescent="0.25">
      <c r="A107" s="108" t="s">
        <v>366</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8" t="s">
        <v>367</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x14ac:dyDescent="0.2">
      <c r="A108" s="888" t="s">
        <v>368</v>
      </c>
      <c r="B108" s="889"/>
      <c r="C108" s="889"/>
      <c r="D108" s="889"/>
      <c r="E108" s="889"/>
      <c r="F108" s="889"/>
      <c r="G108" s="889"/>
      <c r="H108" s="889"/>
      <c r="I108" s="889"/>
      <c r="J108" s="889"/>
      <c r="K108" s="889"/>
      <c r="L108" s="889"/>
      <c r="M108" s="889"/>
      <c r="N108" s="889"/>
      <c r="O108" s="889"/>
      <c r="P108" s="889"/>
      <c r="Q108" s="889"/>
      <c r="R108" s="889"/>
      <c r="S108" s="889"/>
      <c r="T108" s="889"/>
      <c r="U108" s="889"/>
      <c r="V108" s="889"/>
      <c r="W108" s="889"/>
      <c r="X108" s="889"/>
      <c r="Y108" s="889"/>
      <c r="Z108" s="889"/>
      <c r="AA108" s="889"/>
      <c r="AB108" s="889"/>
      <c r="AC108" s="889"/>
      <c r="AD108" s="889"/>
      <c r="AE108" s="889"/>
      <c r="AF108" s="889"/>
      <c r="AG108" s="889"/>
      <c r="AH108" s="889"/>
      <c r="AI108" s="889"/>
      <c r="AJ108" s="889"/>
      <c r="AK108" s="889"/>
      <c r="AL108" s="889"/>
      <c r="AM108" s="889"/>
      <c r="AN108" s="889"/>
      <c r="AO108" s="889"/>
      <c r="AP108" s="889"/>
      <c r="AQ108" s="889"/>
      <c r="AR108" s="889"/>
      <c r="AS108" s="889"/>
      <c r="AT108" s="890"/>
      <c r="AU108" s="888" t="s">
        <v>369</v>
      </c>
      <c r="AV108" s="889"/>
      <c r="AW108" s="889"/>
      <c r="AX108" s="889"/>
      <c r="AY108" s="889"/>
      <c r="AZ108" s="889"/>
      <c r="BA108" s="889"/>
      <c r="BB108" s="889"/>
      <c r="BC108" s="889"/>
      <c r="BD108" s="889"/>
      <c r="BE108" s="889"/>
      <c r="BF108" s="889"/>
      <c r="BG108" s="889"/>
      <c r="BH108" s="889"/>
      <c r="BI108" s="889"/>
      <c r="BJ108" s="889"/>
      <c r="BK108" s="889"/>
      <c r="BL108" s="889"/>
      <c r="BM108" s="889"/>
      <c r="BN108" s="889"/>
      <c r="BO108" s="889"/>
      <c r="BP108" s="889"/>
      <c r="BQ108" s="889"/>
      <c r="BR108" s="889"/>
      <c r="BS108" s="889"/>
      <c r="BT108" s="889"/>
      <c r="BU108" s="889"/>
      <c r="BV108" s="889"/>
      <c r="BW108" s="889"/>
      <c r="BX108" s="889"/>
      <c r="BY108" s="889"/>
      <c r="BZ108" s="889"/>
      <c r="CA108" s="889"/>
      <c r="CB108" s="889"/>
      <c r="CC108" s="889"/>
      <c r="CD108" s="889"/>
      <c r="CE108" s="889"/>
      <c r="CF108" s="889"/>
      <c r="CG108" s="889"/>
      <c r="CH108" s="889"/>
      <c r="CI108" s="889"/>
      <c r="CJ108" s="889"/>
      <c r="CK108" s="889"/>
      <c r="CL108" s="889"/>
      <c r="CM108" s="889"/>
      <c r="CN108" s="889"/>
      <c r="CO108" s="889"/>
      <c r="CP108" s="889"/>
      <c r="CQ108" s="889"/>
      <c r="CR108" s="889"/>
      <c r="CS108" s="889"/>
      <c r="CT108" s="889"/>
      <c r="CU108" s="889"/>
      <c r="CV108" s="889"/>
      <c r="CW108" s="889"/>
      <c r="CX108" s="889"/>
      <c r="CY108" s="889"/>
      <c r="CZ108" s="889"/>
      <c r="DA108" s="889"/>
      <c r="DB108" s="889"/>
      <c r="DC108" s="889"/>
      <c r="DD108" s="889"/>
      <c r="DE108" s="889"/>
      <c r="DF108" s="889"/>
      <c r="DG108" s="889"/>
      <c r="DH108" s="889"/>
      <c r="DI108" s="889"/>
      <c r="DJ108" s="889"/>
      <c r="DK108" s="889"/>
      <c r="DL108" s="889"/>
      <c r="DM108" s="889"/>
      <c r="DN108" s="889"/>
      <c r="DO108" s="889"/>
      <c r="DP108" s="889"/>
      <c r="DQ108" s="889"/>
      <c r="DR108" s="889"/>
      <c r="DS108" s="889"/>
      <c r="DT108" s="889"/>
      <c r="DU108" s="889"/>
      <c r="DV108" s="889"/>
      <c r="DW108" s="889"/>
      <c r="DX108" s="889"/>
      <c r="DY108" s="889"/>
      <c r="DZ108" s="890"/>
    </row>
    <row r="109" spans="1:131" s="89" customFormat="1" ht="26.25" customHeight="1" x14ac:dyDescent="0.2">
      <c r="A109" s="883" t="s">
        <v>370</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371</v>
      </c>
      <c r="AB109" s="864"/>
      <c r="AC109" s="864"/>
      <c r="AD109" s="864"/>
      <c r="AE109" s="865"/>
      <c r="AF109" s="863" t="s">
        <v>372</v>
      </c>
      <c r="AG109" s="864"/>
      <c r="AH109" s="864"/>
      <c r="AI109" s="864"/>
      <c r="AJ109" s="865"/>
      <c r="AK109" s="863" t="s">
        <v>237</v>
      </c>
      <c r="AL109" s="864"/>
      <c r="AM109" s="864"/>
      <c r="AN109" s="864"/>
      <c r="AO109" s="865"/>
      <c r="AP109" s="863" t="s">
        <v>373</v>
      </c>
      <c r="AQ109" s="864"/>
      <c r="AR109" s="864"/>
      <c r="AS109" s="864"/>
      <c r="AT109" s="866"/>
      <c r="AU109" s="883" t="s">
        <v>370</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371</v>
      </c>
      <c r="BR109" s="864"/>
      <c r="BS109" s="864"/>
      <c r="BT109" s="864"/>
      <c r="BU109" s="865"/>
      <c r="BV109" s="863" t="s">
        <v>372</v>
      </c>
      <c r="BW109" s="864"/>
      <c r="BX109" s="864"/>
      <c r="BY109" s="864"/>
      <c r="BZ109" s="865"/>
      <c r="CA109" s="863" t="s">
        <v>237</v>
      </c>
      <c r="CB109" s="864"/>
      <c r="CC109" s="864"/>
      <c r="CD109" s="864"/>
      <c r="CE109" s="865"/>
      <c r="CF109" s="884" t="s">
        <v>373</v>
      </c>
      <c r="CG109" s="884"/>
      <c r="CH109" s="884"/>
      <c r="CI109" s="884"/>
      <c r="CJ109" s="884"/>
      <c r="CK109" s="863" t="s">
        <v>374</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371</v>
      </c>
      <c r="DH109" s="864"/>
      <c r="DI109" s="864"/>
      <c r="DJ109" s="864"/>
      <c r="DK109" s="865"/>
      <c r="DL109" s="863" t="s">
        <v>372</v>
      </c>
      <c r="DM109" s="864"/>
      <c r="DN109" s="864"/>
      <c r="DO109" s="864"/>
      <c r="DP109" s="865"/>
      <c r="DQ109" s="863" t="s">
        <v>237</v>
      </c>
      <c r="DR109" s="864"/>
      <c r="DS109" s="864"/>
      <c r="DT109" s="864"/>
      <c r="DU109" s="865"/>
      <c r="DV109" s="863" t="s">
        <v>373</v>
      </c>
      <c r="DW109" s="864"/>
      <c r="DX109" s="864"/>
      <c r="DY109" s="864"/>
      <c r="DZ109" s="866"/>
    </row>
    <row r="110" spans="1:131" s="89" customFormat="1" ht="26.25" customHeight="1" x14ac:dyDescent="0.2">
      <c r="A110" s="867" t="s">
        <v>375</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870">
        <v>2674828</v>
      </c>
      <c r="AB110" s="871"/>
      <c r="AC110" s="871"/>
      <c r="AD110" s="871"/>
      <c r="AE110" s="872"/>
      <c r="AF110" s="873">
        <v>2469743</v>
      </c>
      <c r="AG110" s="871"/>
      <c r="AH110" s="871"/>
      <c r="AI110" s="871"/>
      <c r="AJ110" s="872"/>
      <c r="AK110" s="873">
        <v>2392743</v>
      </c>
      <c r="AL110" s="871"/>
      <c r="AM110" s="871"/>
      <c r="AN110" s="871"/>
      <c r="AO110" s="872"/>
      <c r="AP110" s="874">
        <v>17.3</v>
      </c>
      <c r="AQ110" s="875"/>
      <c r="AR110" s="875"/>
      <c r="AS110" s="875"/>
      <c r="AT110" s="876"/>
      <c r="AU110" s="877" t="s">
        <v>376</v>
      </c>
      <c r="AV110" s="878"/>
      <c r="AW110" s="878"/>
      <c r="AX110" s="878"/>
      <c r="AY110" s="878"/>
      <c r="AZ110" s="900" t="s">
        <v>377</v>
      </c>
      <c r="BA110" s="868"/>
      <c r="BB110" s="868"/>
      <c r="BC110" s="868"/>
      <c r="BD110" s="868"/>
      <c r="BE110" s="868"/>
      <c r="BF110" s="868"/>
      <c r="BG110" s="868"/>
      <c r="BH110" s="868"/>
      <c r="BI110" s="868"/>
      <c r="BJ110" s="868"/>
      <c r="BK110" s="868"/>
      <c r="BL110" s="868"/>
      <c r="BM110" s="868"/>
      <c r="BN110" s="868"/>
      <c r="BO110" s="868"/>
      <c r="BP110" s="869"/>
      <c r="BQ110" s="901">
        <v>21283723</v>
      </c>
      <c r="BR110" s="902"/>
      <c r="BS110" s="902"/>
      <c r="BT110" s="902"/>
      <c r="BU110" s="902"/>
      <c r="BV110" s="902">
        <v>21615512</v>
      </c>
      <c r="BW110" s="902"/>
      <c r="BX110" s="902"/>
      <c r="BY110" s="902"/>
      <c r="BZ110" s="902"/>
      <c r="CA110" s="902">
        <v>23403134</v>
      </c>
      <c r="CB110" s="902"/>
      <c r="CC110" s="902"/>
      <c r="CD110" s="902"/>
      <c r="CE110" s="902"/>
      <c r="CF110" s="915">
        <v>169.2</v>
      </c>
      <c r="CG110" s="916"/>
      <c r="CH110" s="916"/>
      <c r="CI110" s="916"/>
      <c r="CJ110" s="916"/>
      <c r="CK110" s="917" t="s">
        <v>378</v>
      </c>
      <c r="CL110" s="918"/>
      <c r="CM110" s="900" t="s">
        <v>379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901" t="s">
        <v>63</v>
      </c>
      <c r="DH110" s="902"/>
      <c r="DI110" s="902"/>
      <c r="DJ110" s="902"/>
      <c r="DK110" s="902"/>
      <c r="DL110" s="902" t="s">
        <v>63</v>
      </c>
      <c r="DM110" s="902"/>
      <c r="DN110" s="902"/>
      <c r="DO110" s="902"/>
      <c r="DP110" s="902"/>
      <c r="DQ110" s="902" t="s">
        <v>63</v>
      </c>
      <c r="DR110" s="902"/>
      <c r="DS110" s="902"/>
      <c r="DT110" s="902"/>
      <c r="DU110" s="902"/>
      <c r="DV110" s="903" t="s">
        <v>63</v>
      </c>
      <c r="DW110" s="903"/>
      <c r="DX110" s="903"/>
      <c r="DY110" s="903"/>
      <c r="DZ110" s="904"/>
    </row>
    <row r="111" spans="1:131" s="89" customFormat="1" ht="26.25" customHeight="1" x14ac:dyDescent="0.2">
      <c r="A111" s="905" t="s">
        <v>380</v>
      </c>
      <c r="B111" s="906"/>
      <c r="C111" s="906"/>
      <c r="D111" s="906"/>
      <c r="E111" s="906"/>
      <c r="F111" s="906"/>
      <c r="G111" s="906"/>
      <c r="H111" s="906"/>
      <c r="I111" s="906"/>
      <c r="J111" s="906"/>
      <c r="K111" s="906"/>
      <c r="L111" s="906"/>
      <c r="M111" s="906"/>
      <c r="N111" s="906"/>
      <c r="O111" s="906"/>
      <c r="P111" s="906"/>
      <c r="Q111" s="906"/>
      <c r="R111" s="906"/>
      <c r="S111" s="906"/>
      <c r="T111" s="906"/>
      <c r="U111" s="906"/>
      <c r="V111" s="906"/>
      <c r="W111" s="906"/>
      <c r="X111" s="906"/>
      <c r="Y111" s="906"/>
      <c r="Z111" s="907"/>
      <c r="AA111" s="908" t="s">
        <v>63</v>
      </c>
      <c r="AB111" s="909"/>
      <c r="AC111" s="909"/>
      <c r="AD111" s="909"/>
      <c r="AE111" s="910"/>
      <c r="AF111" s="911" t="s">
        <v>63</v>
      </c>
      <c r="AG111" s="909"/>
      <c r="AH111" s="909"/>
      <c r="AI111" s="909"/>
      <c r="AJ111" s="910"/>
      <c r="AK111" s="911" t="s">
        <v>63</v>
      </c>
      <c r="AL111" s="909"/>
      <c r="AM111" s="909"/>
      <c r="AN111" s="909"/>
      <c r="AO111" s="910"/>
      <c r="AP111" s="912" t="s">
        <v>63</v>
      </c>
      <c r="AQ111" s="913"/>
      <c r="AR111" s="913"/>
      <c r="AS111" s="913"/>
      <c r="AT111" s="914"/>
      <c r="AU111" s="879"/>
      <c r="AV111" s="880"/>
      <c r="AW111" s="880"/>
      <c r="AX111" s="880"/>
      <c r="AY111" s="880"/>
      <c r="AZ111" s="893" t="s">
        <v>381</v>
      </c>
      <c r="BA111" s="894"/>
      <c r="BB111" s="894"/>
      <c r="BC111" s="894"/>
      <c r="BD111" s="894"/>
      <c r="BE111" s="894"/>
      <c r="BF111" s="894"/>
      <c r="BG111" s="894"/>
      <c r="BH111" s="894"/>
      <c r="BI111" s="894"/>
      <c r="BJ111" s="894"/>
      <c r="BK111" s="894"/>
      <c r="BL111" s="894"/>
      <c r="BM111" s="894"/>
      <c r="BN111" s="894"/>
      <c r="BO111" s="894"/>
      <c r="BP111" s="895"/>
      <c r="BQ111" s="896" t="s">
        <v>63</v>
      </c>
      <c r="BR111" s="897"/>
      <c r="BS111" s="897"/>
      <c r="BT111" s="897"/>
      <c r="BU111" s="897"/>
      <c r="BV111" s="897" t="s">
        <v>63</v>
      </c>
      <c r="BW111" s="897"/>
      <c r="BX111" s="897"/>
      <c r="BY111" s="897"/>
      <c r="BZ111" s="897"/>
      <c r="CA111" s="897" t="s">
        <v>63</v>
      </c>
      <c r="CB111" s="897"/>
      <c r="CC111" s="897"/>
      <c r="CD111" s="897"/>
      <c r="CE111" s="897"/>
      <c r="CF111" s="891" t="s">
        <v>63</v>
      </c>
      <c r="CG111" s="892"/>
      <c r="CH111" s="892"/>
      <c r="CI111" s="892"/>
      <c r="CJ111" s="892"/>
      <c r="CK111" s="919"/>
      <c r="CL111" s="920"/>
      <c r="CM111" s="893" t="s">
        <v>382</v>
      </c>
      <c r="CN111" s="894"/>
      <c r="CO111" s="894"/>
      <c r="CP111" s="894"/>
      <c r="CQ111" s="894"/>
      <c r="CR111" s="894"/>
      <c r="CS111" s="894"/>
      <c r="CT111" s="894"/>
      <c r="CU111" s="894"/>
      <c r="CV111" s="894"/>
      <c r="CW111" s="894"/>
      <c r="CX111" s="894"/>
      <c r="CY111" s="894"/>
      <c r="CZ111" s="894"/>
      <c r="DA111" s="894"/>
      <c r="DB111" s="894"/>
      <c r="DC111" s="894"/>
      <c r="DD111" s="894"/>
      <c r="DE111" s="894"/>
      <c r="DF111" s="895"/>
      <c r="DG111" s="896" t="s">
        <v>63</v>
      </c>
      <c r="DH111" s="897"/>
      <c r="DI111" s="897"/>
      <c r="DJ111" s="897"/>
      <c r="DK111" s="897"/>
      <c r="DL111" s="897" t="s">
        <v>63</v>
      </c>
      <c r="DM111" s="897"/>
      <c r="DN111" s="897"/>
      <c r="DO111" s="897"/>
      <c r="DP111" s="897"/>
      <c r="DQ111" s="897" t="s">
        <v>63</v>
      </c>
      <c r="DR111" s="897"/>
      <c r="DS111" s="897"/>
      <c r="DT111" s="897"/>
      <c r="DU111" s="897"/>
      <c r="DV111" s="898" t="s">
        <v>63</v>
      </c>
      <c r="DW111" s="898"/>
      <c r="DX111" s="898"/>
      <c r="DY111" s="898"/>
      <c r="DZ111" s="899"/>
    </row>
    <row r="112" spans="1:131" s="89" customFormat="1" ht="26.25" customHeight="1" x14ac:dyDescent="0.2">
      <c r="A112" s="923" t="s">
        <v>383</v>
      </c>
      <c r="B112" s="924"/>
      <c r="C112" s="894" t="s">
        <v>384</v>
      </c>
      <c r="D112" s="894"/>
      <c r="E112" s="894"/>
      <c r="F112" s="894"/>
      <c r="G112" s="894"/>
      <c r="H112" s="894"/>
      <c r="I112" s="894"/>
      <c r="J112" s="894"/>
      <c r="K112" s="894"/>
      <c r="L112" s="894"/>
      <c r="M112" s="894"/>
      <c r="N112" s="894"/>
      <c r="O112" s="894"/>
      <c r="P112" s="894"/>
      <c r="Q112" s="894"/>
      <c r="R112" s="894"/>
      <c r="S112" s="894"/>
      <c r="T112" s="894"/>
      <c r="U112" s="894"/>
      <c r="V112" s="894"/>
      <c r="W112" s="894"/>
      <c r="X112" s="894"/>
      <c r="Y112" s="894"/>
      <c r="Z112" s="895"/>
      <c r="AA112" s="929" t="s">
        <v>63</v>
      </c>
      <c r="AB112" s="930"/>
      <c r="AC112" s="930"/>
      <c r="AD112" s="930"/>
      <c r="AE112" s="931"/>
      <c r="AF112" s="932" t="s">
        <v>63</v>
      </c>
      <c r="AG112" s="930"/>
      <c r="AH112" s="930"/>
      <c r="AI112" s="930"/>
      <c r="AJ112" s="931"/>
      <c r="AK112" s="932" t="s">
        <v>63</v>
      </c>
      <c r="AL112" s="930"/>
      <c r="AM112" s="930"/>
      <c r="AN112" s="930"/>
      <c r="AO112" s="931"/>
      <c r="AP112" s="933" t="s">
        <v>63</v>
      </c>
      <c r="AQ112" s="934"/>
      <c r="AR112" s="934"/>
      <c r="AS112" s="934"/>
      <c r="AT112" s="935"/>
      <c r="AU112" s="879"/>
      <c r="AV112" s="880"/>
      <c r="AW112" s="880"/>
      <c r="AX112" s="880"/>
      <c r="AY112" s="880"/>
      <c r="AZ112" s="893" t="s">
        <v>385</v>
      </c>
      <c r="BA112" s="894"/>
      <c r="BB112" s="894"/>
      <c r="BC112" s="894"/>
      <c r="BD112" s="894"/>
      <c r="BE112" s="894"/>
      <c r="BF112" s="894"/>
      <c r="BG112" s="894"/>
      <c r="BH112" s="894"/>
      <c r="BI112" s="894"/>
      <c r="BJ112" s="894"/>
      <c r="BK112" s="894"/>
      <c r="BL112" s="894"/>
      <c r="BM112" s="894"/>
      <c r="BN112" s="894"/>
      <c r="BO112" s="894"/>
      <c r="BP112" s="895"/>
      <c r="BQ112" s="896">
        <v>4759511</v>
      </c>
      <c r="BR112" s="897"/>
      <c r="BS112" s="897"/>
      <c r="BT112" s="897"/>
      <c r="BU112" s="897"/>
      <c r="BV112" s="897">
        <v>4718390</v>
      </c>
      <c r="BW112" s="897"/>
      <c r="BX112" s="897"/>
      <c r="BY112" s="897"/>
      <c r="BZ112" s="897"/>
      <c r="CA112" s="897">
        <v>4466097</v>
      </c>
      <c r="CB112" s="897"/>
      <c r="CC112" s="897"/>
      <c r="CD112" s="897"/>
      <c r="CE112" s="897"/>
      <c r="CF112" s="891">
        <v>32.299999999999997</v>
      </c>
      <c r="CG112" s="892"/>
      <c r="CH112" s="892"/>
      <c r="CI112" s="892"/>
      <c r="CJ112" s="892"/>
      <c r="CK112" s="919"/>
      <c r="CL112" s="920"/>
      <c r="CM112" s="893" t="s">
        <v>386</v>
      </c>
      <c r="CN112" s="894"/>
      <c r="CO112" s="894"/>
      <c r="CP112" s="894"/>
      <c r="CQ112" s="894"/>
      <c r="CR112" s="894"/>
      <c r="CS112" s="894"/>
      <c r="CT112" s="894"/>
      <c r="CU112" s="894"/>
      <c r="CV112" s="894"/>
      <c r="CW112" s="894"/>
      <c r="CX112" s="894"/>
      <c r="CY112" s="894"/>
      <c r="CZ112" s="894"/>
      <c r="DA112" s="894"/>
      <c r="DB112" s="894"/>
      <c r="DC112" s="894"/>
      <c r="DD112" s="894"/>
      <c r="DE112" s="894"/>
      <c r="DF112" s="895"/>
      <c r="DG112" s="896" t="s">
        <v>63</v>
      </c>
      <c r="DH112" s="897"/>
      <c r="DI112" s="897"/>
      <c r="DJ112" s="897"/>
      <c r="DK112" s="897"/>
      <c r="DL112" s="897" t="s">
        <v>63</v>
      </c>
      <c r="DM112" s="897"/>
      <c r="DN112" s="897"/>
      <c r="DO112" s="897"/>
      <c r="DP112" s="897"/>
      <c r="DQ112" s="897" t="s">
        <v>63</v>
      </c>
      <c r="DR112" s="897"/>
      <c r="DS112" s="897"/>
      <c r="DT112" s="897"/>
      <c r="DU112" s="897"/>
      <c r="DV112" s="898" t="s">
        <v>63</v>
      </c>
      <c r="DW112" s="898"/>
      <c r="DX112" s="898"/>
      <c r="DY112" s="898"/>
      <c r="DZ112" s="899"/>
    </row>
    <row r="113" spans="1:130" s="89" customFormat="1" ht="26.25" customHeight="1" x14ac:dyDescent="0.2">
      <c r="A113" s="925"/>
      <c r="B113" s="926"/>
      <c r="C113" s="894" t="s">
        <v>387</v>
      </c>
      <c r="D113" s="894"/>
      <c r="E113" s="894"/>
      <c r="F113" s="894"/>
      <c r="G113" s="894"/>
      <c r="H113" s="894"/>
      <c r="I113" s="894"/>
      <c r="J113" s="894"/>
      <c r="K113" s="894"/>
      <c r="L113" s="894"/>
      <c r="M113" s="894"/>
      <c r="N113" s="894"/>
      <c r="O113" s="894"/>
      <c r="P113" s="894"/>
      <c r="Q113" s="894"/>
      <c r="R113" s="894"/>
      <c r="S113" s="894"/>
      <c r="T113" s="894"/>
      <c r="U113" s="894"/>
      <c r="V113" s="894"/>
      <c r="W113" s="894"/>
      <c r="X113" s="894"/>
      <c r="Y113" s="894"/>
      <c r="Z113" s="895"/>
      <c r="AA113" s="908">
        <v>444728</v>
      </c>
      <c r="AB113" s="909"/>
      <c r="AC113" s="909"/>
      <c r="AD113" s="909"/>
      <c r="AE113" s="910"/>
      <c r="AF113" s="911">
        <v>431891</v>
      </c>
      <c r="AG113" s="909"/>
      <c r="AH113" s="909"/>
      <c r="AI113" s="909"/>
      <c r="AJ113" s="910"/>
      <c r="AK113" s="911">
        <v>387938</v>
      </c>
      <c r="AL113" s="909"/>
      <c r="AM113" s="909"/>
      <c r="AN113" s="909"/>
      <c r="AO113" s="910"/>
      <c r="AP113" s="912">
        <v>2.8</v>
      </c>
      <c r="AQ113" s="913"/>
      <c r="AR113" s="913"/>
      <c r="AS113" s="913"/>
      <c r="AT113" s="914"/>
      <c r="AU113" s="879"/>
      <c r="AV113" s="880"/>
      <c r="AW113" s="880"/>
      <c r="AX113" s="880"/>
      <c r="AY113" s="880"/>
      <c r="AZ113" s="893" t="s">
        <v>388</v>
      </c>
      <c r="BA113" s="894"/>
      <c r="BB113" s="894"/>
      <c r="BC113" s="894"/>
      <c r="BD113" s="894"/>
      <c r="BE113" s="894"/>
      <c r="BF113" s="894"/>
      <c r="BG113" s="894"/>
      <c r="BH113" s="894"/>
      <c r="BI113" s="894"/>
      <c r="BJ113" s="894"/>
      <c r="BK113" s="894"/>
      <c r="BL113" s="894"/>
      <c r="BM113" s="894"/>
      <c r="BN113" s="894"/>
      <c r="BO113" s="894"/>
      <c r="BP113" s="895"/>
      <c r="BQ113" s="896">
        <v>7686788</v>
      </c>
      <c r="BR113" s="897"/>
      <c r="BS113" s="897"/>
      <c r="BT113" s="897"/>
      <c r="BU113" s="897"/>
      <c r="BV113" s="897">
        <v>7186985</v>
      </c>
      <c r="BW113" s="897"/>
      <c r="BX113" s="897"/>
      <c r="BY113" s="897"/>
      <c r="BZ113" s="897"/>
      <c r="CA113" s="897">
        <v>6761841</v>
      </c>
      <c r="CB113" s="897"/>
      <c r="CC113" s="897"/>
      <c r="CD113" s="897"/>
      <c r="CE113" s="897"/>
      <c r="CF113" s="891">
        <v>48.9</v>
      </c>
      <c r="CG113" s="892"/>
      <c r="CH113" s="892"/>
      <c r="CI113" s="892"/>
      <c r="CJ113" s="892"/>
      <c r="CK113" s="919"/>
      <c r="CL113" s="920"/>
      <c r="CM113" s="893" t="s">
        <v>389</v>
      </c>
      <c r="CN113" s="894"/>
      <c r="CO113" s="894"/>
      <c r="CP113" s="894"/>
      <c r="CQ113" s="894"/>
      <c r="CR113" s="894"/>
      <c r="CS113" s="894"/>
      <c r="CT113" s="894"/>
      <c r="CU113" s="894"/>
      <c r="CV113" s="894"/>
      <c r="CW113" s="894"/>
      <c r="CX113" s="894"/>
      <c r="CY113" s="894"/>
      <c r="CZ113" s="894"/>
      <c r="DA113" s="894"/>
      <c r="DB113" s="894"/>
      <c r="DC113" s="894"/>
      <c r="DD113" s="894"/>
      <c r="DE113" s="894"/>
      <c r="DF113" s="895"/>
      <c r="DG113" s="929" t="s">
        <v>63</v>
      </c>
      <c r="DH113" s="930"/>
      <c r="DI113" s="930"/>
      <c r="DJ113" s="930"/>
      <c r="DK113" s="931"/>
      <c r="DL113" s="932" t="s">
        <v>63</v>
      </c>
      <c r="DM113" s="930"/>
      <c r="DN113" s="930"/>
      <c r="DO113" s="930"/>
      <c r="DP113" s="931"/>
      <c r="DQ113" s="932" t="s">
        <v>63</v>
      </c>
      <c r="DR113" s="930"/>
      <c r="DS113" s="930"/>
      <c r="DT113" s="930"/>
      <c r="DU113" s="931"/>
      <c r="DV113" s="933" t="s">
        <v>63</v>
      </c>
      <c r="DW113" s="934"/>
      <c r="DX113" s="934"/>
      <c r="DY113" s="934"/>
      <c r="DZ113" s="935"/>
    </row>
    <row r="114" spans="1:130" s="89" customFormat="1" ht="26.25" customHeight="1" x14ac:dyDescent="0.2">
      <c r="A114" s="925"/>
      <c r="B114" s="926"/>
      <c r="C114" s="894" t="s">
        <v>390</v>
      </c>
      <c r="D114" s="894"/>
      <c r="E114" s="894"/>
      <c r="F114" s="894"/>
      <c r="G114" s="894"/>
      <c r="H114" s="894"/>
      <c r="I114" s="894"/>
      <c r="J114" s="894"/>
      <c r="K114" s="894"/>
      <c r="L114" s="894"/>
      <c r="M114" s="894"/>
      <c r="N114" s="894"/>
      <c r="O114" s="894"/>
      <c r="P114" s="894"/>
      <c r="Q114" s="894"/>
      <c r="R114" s="894"/>
      <c r="S114" s="894"/>
      <c r="T114" s="894"/>
      <c r="U114" s="894"/>
      <c r="V114" s="894"/>
      <c r="W114" s="894"/>
      <c r="X114" s="894"/>
      <c r="Y114" s="894"/>
      <c r="Z114" s="895"/>
      <c r="AA114" s="929">
        <v>675480</v>
      </c>
      <c r="AB114" s="930"/>
      <c r="AC114" s="930"/>
      <c r="AD114" s="930"/>
      <c r="AE114" s="931"/>
      <c r="AF114" s="932">
        <v>630720</v>
      </c>
      <c r="AG114" s="930"/>
      <c r="AH114" s="930"/>
      <c r="AI114" s="930"/>
      <c r="AJ114" s="931"/>
      <c r="AK114" s="932">
        <v>603013</v>
      </c>
      <c r="AL114" s="930"/>
      <c r="AM114" s="930"/>
      <c r="AN114" s="930"/>
      <c r="AO114" s="931"/>
      <c r="AP114" s="933">
        <v>4.4000000000000004</v>
      </c>
      <c r="AQ114" s="934"/>
      <c r="AR114" s="934"/>
      <c r="AS114" s="934"/>
      <c r="AT114" s="935"/>
      <c r="AU114" s="879"/>
      <c r="AV114" s="880"/>
      <c r="AW114" s="880"/>
      <c r="AX114" s="880"/>
      <c r="AY114" s="880"/>
      <c r="AZ114" s="893" t="s">
        <v>391</v>
      </c>
      <c r="BA114" s="894"/>
      <c r="BB114" s="894"/>
      <c r="BC114" s="894"/>
      <c r="BD114" s="894"/>
      <c r="BE114" s="894"/>
      <c r="BF114" s="894"/>
      <c r="BG114" s="894"/>
      <c r="BH114" s="894"/>
      <c r="BI114" s="894"/>
      <c r="BJ114" s="894"/>
      <c r="BK114" s="894"/>
      <c r="BL114" s="894"/>
      <c r="BM114" s="894"/>
      <c r="BN114" s="894"/>
      <c r="BO114" s="894"/>
      <c r="BP114" s="895"/>
      <c r="BQ114" s="896">
        <v>2963470</v>
      </c>
      <c r="BR114" s="897"/>
      <c r="BS114" s="897"/>
      <c r="BT114" s="897"/>
      <c r="BU114" s="897"/>
      <c r="BV114" s="897">
        <v>2930432</v>
      </c>
      <c r="BW114" s="897"/>
      <c r="BX114" s="897"/>
      <c r="BY114" s="897"/>
      <c r="BZ114" s="897"/>
      <c r="CA114" s="897">
        <v>2935719</v>
      </c>
      <c r="CB114" s="897"/>
      <c r="CC114" s="897"/>
      <c r="CD114" s="897"/>
      <c r="CE114" s="897"/>
      <c r="CF114" s="891">
        <v>21.2</v>
      </c>
      <c r="CG114" s="892"/>
      <c r="CH114" s="892"/>
      <c r="CI114" s="892"/>
      <c r="CJ114" s="892"/>
      <c r="CK114" s="919"/>
      <c r="CL114" s="920"/>
      <c r="CM114" s="893" t="s">
        <v>392</v>
      </c>
      <c r="CN114" s="894"/>
      <c r="CO114" s="894"/>
      <c r="CP114" s="894"/>
      <c r="CQ114" s="894"/>
      <c r="CR114" s="894"/>
      <c r="CS114" s="894"/>
      <c r="CT114" s="894"/>
      <c r="CU114" s="894"/>
      <c r="CV114" s="894"/>
      <c r="CW114" s="894"/>
      <c r="CX114" s="894"/>
      <c r="CY114" s="894"/>
      <c r="CZ114" s="894"/>
      <c r="DA114" s="894"/>
      <c r="DB114" s="894"/>
      <c r="DC114" s="894"/>
      <c r="DD114" s="894"/>
      <c r="DE114" s="894"/>
      <c r="DF114" s="895"/>
      <c r="DG114" s="929" t="s">
        <v>63</v>
      </c>
      <c r="DH114" s="930"/>
      <c r="DI114" s="930"/>
      <c r="DJ114" s="930"/>
      <c r="DK114" s="931"/>
      <c r="DL114" s="932" t="s">
        <v>63</v>
      </c>
      <c r="DM114" s="930"/>
      <c r="DN114" s="930"/>
      <c r="DO114" s="930"/>
      <c r="DP114" s="931"/>
      <c r="DQ114" s="932" t="s">
        <v>63</v>
      </c>
      <c r="DR114" s="930"/>
      <c r="DS114" s="930"/>
      <c r="DT114" s="930"/>
      <c r="DU114" s="931"/>
      <c r="DV114" s="933" t="s">
        <v>63</v>
      </c>
      <c r="DW114" s="934"/>
      <c r="DX114" s="934"/>
      <c r="DY114" s="934"/>
      <c r="DZ114" s="935"/>
    </row>
    <row r="115" spans="1:130" s="89" customFormat="1" ht="26.25" customHeight="1" x14ac:dyDescent="0.2">
      <c r="A115" s="925"/>
      <c r="B115" s="926"/>
      <c r="C115" s="894" t="s">
        <v>393</v>
      </c>
      <c r="D115" s="894"/>
      <c r="E115" s="894"/>
      <c r="F115" s="894"/>
      <c r="G115" s="894"/>
      <c r="H115" s="894"/>
      <c r="I115" s="894"/>
      <c r="J115" s="894"/>
      <c r="K115" s="894"/>
      <c r="L115" s="894"/>
      <c r="M115" s="894"/>
      <c r="N115" s="894"/>
      <c r="O115" s="894"/>
      <c r="P115" s="894"/>
      <c r="Q115" s="894"/>
      <c r="R115" s="894"/>
      <c r="S115" s="894"/>
      <c r="T115" s="894"/>
      <c r="U115" s="894"/>
      <c r="V115" s="894"/>
      <c r="W115" s="894"/>
      <c r="X115" s="894"/>
      <c r="Y115" s="894"/>
      <c r="Z115" s="895"/>
      <c r="AA115" s="908" t="s">
        <v>63</v>
      </c>
      <c r="AB115" s="909"/>
      <c r="AC115" s="909"/>
      <c r="AD115" s="909"/>
      <c r="AE115" s="910"/>
      <c r="AF115" s="911" t="s">
        <v>63</v>
      </c>
      <c r="AG115" s="909"/>
      <c r="AH115" s="909"/>
      <c r="AI115" s="909"/>
      <c r="AJ115" s="910"/>
      <c r="AK115" s="911" t="s">
        <v>63</v>
      </c>
      <c r="AL115" s="909"/>
      <c r="AM115" s="909"/>
      <c r="AN115" s="909"/>
      <c r="AO115" s="910"/>
      <c r="AP115" s="912" t="s">
        <v>63</v>
      </c>
      <c r="AQ115" s="913"/>
      <c r="AR115" s="913"/>
      <c r="AS115" s="913"/>
      <c r="AT115" s="914"/>
      <c r="AU115" s="879"/>
      <c r="AV115" s="880"/>
      <c r="AW115" s="880"/>
      <c r="AX115" s="880"/>
      <c r="AY115" s="880"/>
      <c r="AZ115" s="893" t="s">
        <v>394</v>
      </c>
      <c r="BA115" s="894"/>
      <c r="BB115" s="894"/>
      <c r="BC115" s="894"/>
      <c r="BD115" s="894"/>
      <c r="BE115" s="894"/>
      <c r="BF115" s="894"/>
      <c r="BG115" s="894"/>
      <c r="BH115" s="894"/>
      <c r="BI115" s="894"/>
      <c r="BJ115" s="894"/>
      <c r="BK115" s="894"/>
      <c r="BL115" s="894"/>
      <c r="BM115" s="894"/>
      <c r="BN115" s="894"/>
      <c r="BO115" s="894"/>
      <c r="BP115" s="895"/>
      <c r="BQ115" s="896">
        <v>5687</v>
      </c>
      <c r="BR115" s="897"/>
      <c r="BS115" s="897"/>
      <c r="BT115" s="897"/>
      <c r="BU115" s="897"/>
      <c r="BV115" s="897">
        <v>13049</v>
      </c>
      <c r="BW115" s="897"/>
      <c r="BX115" s="897"/>
      <c r="BY115" s="897"/>
      <c r="BZ115" s="897"/>
      <c r="CA115" s="897" t="s">
        <v>63</v>
      </c>
      <c r="CB115" s="897"/>
      <c r="CC115" s="897"/>
      <c r="CD115" s="897"/>
      <c r="CE115" s="897"/>
      <c r="CF115" s="891" t="s">
        <v>63</v>
      </c>
      <c r="CG115" s="892"/>
      <c r="CH115" s="892"/>
      <c r="CI115" s="892"/>
      <c r="CJ115" s="892"/>
      <c r="CK115" s="919"/>
      <c r="CL115" s="920"/>
      <c r="CM115" s="893" t="s">
        <v>395</v>
      </c>
      <c r="CN115" s="894"/>
      <c r="CO115" s="894"/>
      <c r="CP115" s="894"/>
      <c r="CQ115" s="894"/>
      <c r="CR115" s="894"/>
      <c r="CS115" s="894"/>
      <c r="CT115" s="894"/>
      <c r="CU115" s="894"/>
      <c r="CV115" s="894"/>
      <c r="CW115" s="894"/>
      <c r="CX115" s="894"/>
      <c r="CY115" s="894"/>
      <c r="CZ115" s="894"/>
      <c r="DA115" s="894"/>
      <c r="DB115" s="894"/>
      <c r="DC115" s="894"/>
      <c r="DD115" s="894"/>
      <c r="DE115" s="894"/>
      <c r="DF115" s="895"/>
      <c r="DG115" s="929" t="s">
        <v>63</v>
      </c>
      <c r="DH115" s="930"/>
      <c r="DI115" s="930"/>
      <c r="DJ115" s="930"/>
      <c r="DK115" s="931"/>
      <c r="DL115" s="932" t="s">
        <v>63</v>
      </c>
      <c r="DM115" s="930"/>
      <c r="DN115" s="930"/>
      <c r="DO115" s="930"/>
      <c r="DP115" s="931"/>
      <c r="DQ115" s="932" t="s">
        <v>63</v>
      </c>
      <c r="DR115" s="930"/>
      <c r="DS115" s="930"/>
      <c r="DT115" s="930"/>
      <c r="DU115" s="931"/>
      <c r="DV115" s="933" t="s">
        <v>63</v>
      </c>
      <c r="DW115" s="934"/>
      <c r="DX115" s="934"/>
      <c r="DY115" s="934"/>
      <c r="DZ115" s="935"/>
    </row>
    <row r="116" spans="1:130" s="89" customFormat="1" ht="26.25" customHeight="1" x14ac:dyDescent="0.2">
      <c r="A116" s="927"/>
      <c r="B116" s="928"/>
      <c r="C116" s="936" t="s">
        <v>396</v>
      </c>
      <c r="D116" s="936"/>
      <c r="E116" s="936"/>
      <c r="F116" s="936"/>
      <c r="G116" s="936"/>
      <c r="H116" s="936"/>
      <c r="I116" s="936"/>
      <c r="J116" s="936"/>
      <c r="K116" s="936"/>
      <c r="L116" s="936"/>
      <c r="M116" s="936"/>
      <c r="N116" s="936"/>
      <c r="O116" s="936"/>
      <c r="P116" s="936"/>
      <c r="Q116" s="936"/>
      <c r="R116" s="936"/>
      <c r="S116" s="936"/>
      <c r="T116" s="936"/>
      <c r="U116" s="936"/>
      <c r="V116" s="936"/>
      <c r="W116" s="936"/>
      <c r="X116" s="936"/>
      <c r="Y116" s="936"/>
      <c r="Z116" s="937"/>
      <c r="AA116" s="929">
        <v>151</v>
      </c>
      <c r="AB116" s="930"/>
      <c r="AC116" s="930"/>
      <c r="AD116" s="930"/>
      <c r="AE116" s="931"/>
      <c r="AF116" s="932">
        <v>296</v>
      </c>
      <c r="AG116" s="930"/>
      <c r="AH116" s="930"/>
      <c r="AI116" s="930"/>
      <c r="AJ116" s="931"/>
      <c r="AK116" s="932">
        <v>212</v>
      </c>
      <c r="AL116" s="930"/>
      <c r="AM116" s="930"/>
      <c r="AN116" s="930"/>
      <c r="AO116" s="931"/>
      <c r="AP116" s="933">
        <v>0</v>
      </c>
      <c r="AQ116" s="934"/>
      <c r="AR116" s="934"/>
      <c r="AS116" s="934"/>
      <c r="AT116" s="935"/>
      <c r="AU116" s="879"/>
      <c r="AV116" s="880"/>
      <c r="AW116" s="880"/>
      <c r="AX116" s="880"/>
      <c r="AY116" s="880"/>
      <c r="AZ116" s="938" t="s">
        <v>397</v>
      </c>
      <c r="BA116" s="939"/>
      <c r="BB116" s="939"/>
      <c r="BC116" s="939"/>
      <c r="BD116" s="939"/>
      <c r="BE116" s="939"/>
      <c r="BF116" s="939"/>
      <c r="BG116" s="939"/>
      <c r="BH116" s="939"/>
      <c r="BI116" s="939"/>
      <c r="BJ116" s="939"/>
      <c r="BK116" s="939"/>
      <c r="BL116" s="939"/>
      <c r="BM116" s="939"/>
      <c r="BN116" s="939"/>
      <c r="BO116" s="939"/>
      <c r="BP116" s="940"/>
      <c r="BQ116" s="896" t="s">
        <v>63</v>
      </c>
      <c r="BR116" s="897"/>
      <c r="BS116" s="897"/>
      <c r="BT116" s="897"/>
      <c r="BU116" s="897"/>
      <c r="BV116" s="897" t="s">
        <v>63</v>
      </c>
      <c r="BW116" s="897"/>
      <c r="BX116" s="897"/>
      <c r="BY116" s="897"/>
      <c r="BZ116" s="897"/>
      <c r="CA116" s="897" t="s">
        <v>63</v>
      </c>
      <c r="CB116" s="897"/>
      <c r="CC116" s="897"/>
      <c r="CD116" s="897"/>
      <c r="CE116" s="897"/>
      <c r="CF116" s="891" t="s">
        <v>63</v>
      </c>
      <c r="CG116" s="892"/>
      <c r="CH116" s="892"/>
      <c r="CI116" s="892"/>
      <c r="CJ116" s="892"/>
      <c r="CK116" s="919"/>
      <c r="CL116" s="920"/>
      <c r="CM116" s="893" t="s">
        <v>398</v>
      </c>
      <c r="CN116" s="894"/>
      <c r="CO116" s="894"/>
      <c r="CP116" s="894"/>
      <c r="CQ116" s="894"/>
      <c r="CR116" s="894"/>
      <c r="CS116" s="894"/>
      <c r="CT116" s="894"/>
      <c r="CU116" s="894"/>
      <c r="CV116" s="894"/>
      <c r="CW116" s="894"/>
      <c r="CX116" s="894"/>
      <c r="CY116" s="894"/>
      <c r="CZ116" s="894"/>
      <c r="DA116" s="894"/>
      <c r="DB116" s="894"/>
      <c r="DC116" s="894"/>
      <c r="DD116" s="894"/>
      <c r="DE116" s="894"/>
      <c r="DF116" s="895"/>
      <c r="DG116" s="929" t="s">
        <v>63</v>
      </c>
      <c r="DH116" s="930"/>
      <c r="DI116" s="930"/>
      <c r="DJ116" s="930"/>
      <c r="DK116" s="931"/>
      <c r="DL116" s="932" t="s">
        <v>63</v>
      </c>
      <c r="DM116" s="930"/>
      <c r="DN116" s="930"/>
      <c r="DO116" s="930"/>
      <c r="DP116" s="931"/>
      <c r="DQ116" s="932" t="s">
        <v>63</v>
      </c>
      <c r="DR116" s="930"/>
      <c r="DS116" s="930"/>
      <c r="DT116" s="930"/>
      <c r="DU116" s="931"/>
      <c r="DV116" s="933" t="s">
        <v>63</v>
      </c>
      <c r="DW116" s="934"/>
      <c r="DX116" s="934"/>
      <c r="DY116" s="934"/>
      <c r="DZ116" s="935"/>
    </row>
    <row r="117" spans="1:130" s="89" customFormat="1" ht="26.25" customHeight="1" x14ac:dyDescent="0.2">
      <c r="A117" s="883" t="s">
        <v>118</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948" t="s">
        <v>399</v>
      </c>
      <c r="Z117" s="865"/>
      <c r="AA117" s="949">
        <v>3795187</v>
      </c>
      <c r="AB117" s="950"/>
      <c r="AC117" s="950"/>
      <c r="AD117" s="950"/>
      <c r="AE117" s="951"/>
      <c r="AF117" s="952">
        <v>3532650</v>
      </c>
      <c r="AG117" s="950"/>
      <c r="AH117" s="950"/>
      <c r="AI117" s="950"/>
      <c r="AJ117" s="951"/>
      <c r="AK117" s="952">
        <v>3383906</v>
      </c>
      <c r="AL117" s="950"/>
      <c r="AM117" s="950"/>
      <c r="AN117" s="950"/>
      <c r="AO117" s="951"/>
      <c r="AP117" s="953"/>
      <c r="AQ117" s="954"/>
      <c r="AR117" s="954"/>
      <c r="AS117" s="954"/>
      <c r="AT117" s="955"/>
      <c r="AU117" s="879"/>
      <c r="AV117" s="880"/>
      <c r="AW117" s="880"/>
      <c r="AX117" s="880"/>
      <c r="AY117" s="880"/>
      <c r="AZ117" s="945" t="s">
        <v>400</v>
      </c>
      <c r="BA117" s="946"/>
      <c r="BB117" s="946"/>
      <c r="BC117" s="946"/>
      <c r="BD117" s="946"/>
      <c r="BE117" s="946"/>
      <c r="BF117" s="946"/>
      <c r="BG117" s="946"/>
      <c r="BH117" s="946"/>
      <c r="BI117" s="946"/>
      <c r="BJ117" s="946"/>
      <c r="BK117" s="946"/>
      <c r="BL117" s="946"/>
      <c r="BM117" s="946"/>
      <c r="BN117" s="946"/>
      <c r="BO117" s="946"/>
      <c r="BP117" s="947"/>
      <c r="BQ117" s="896" t="s">
        <v>63</v>
      </c>
      <c r="BR117" s="897"/>
      <c r="BS117" s="897"/>
      <c r="BT117" s="897"/>
      <c r="BU117" s="897"/>
      <c r="BV117" s="897" t="s">
        <v>63</v>
      </c>
      <c r="BW117" s="897"/>
      <c r="BX117" s="897"/>
      <c r="BY117" s="897"/>
      <c r="BZ117" s="897"/>
      <c r="CA117" s="897" t="s">
        <v>63</v>
      </c>
      <c r="CB117" s="897"/>
      <c r="CC117" s="897"/>
      <c r="CD117" s="897"/>
      <c r="CE117" s="897"/>
      <c r="CF117" s="891" t="s">
        <v>63</v>
      </c>
      <c r="CG117" s="892"/>
      <c r="CH117" s="892"/>
      <c r="CI117" s="892"/>
      <c r="CJ117" s="892"/>
      <c r="CK117" s="919"/>
      <c r="CL117" s="920"/>
      <c r="CM117" s="893" t="s">
        <v>401</v>
      </c>
      <c r="CN117" s="894"/>
      <c r="CO117" s="894"/>
      <c r="CP117" s="894"/>
      <c r="CQ117" s="894"/>
      <c r="CR117" s="894"/>
      <c r="CS117" s="894"/>
      <c r="CT117" s="894"/>
      <c r="CU117" s="894"/>
      <c r="CV117" s="894"/>
      <c r="CW117" s="894"/>
      <c r="CX117" s="894"/>
      <c r="CY117" s="894"/>
      <c r="CZ117" s="894"/>
      <c r="DA117" s="894"/>
      <c r="DB117" s="894"/>
      <c r="DC117" s="894"/>
      <c r="DD117" s="894"/>
      <c r="DE117" s="894"/>
      <c r="DF117" s="895"/>
      <c r="DG117" s="929" t="s">
        <v>63</v>
      </c>
      <c r="DH117" s="930"/>
      <c r="DI117" s="930"/>
      <c r="DJ117" s="930"/>
      <c r="DK117" s="931"/>
      <c r="DL117" s="932" t="s">
        <v>63</v>
      </c>
      <c r="DM117" s="930"/>
      <c r="DN117" s="930"/>
      <c r="DO117" s="930"/>
      <c r="DP117" s="931"/>
      <c r="DQ117" s="932" t="s">
        <v>63</v>
      </c>
      <c r="DR117" s="930"/>
      <c r="DS117" s="930"/>
      <c r="DT117" s="930"/>
      <c r="DU117" s="931"/>
      <c r="DV117" s="933" t="s">
        <v>63</v>
      </c>
      <c r="DW117" s="934"/>
      <c r="DX117" s="934"/>
      <c r="DY117" s="934"/>
      <c r="DZ117" s="935"/>
    </row>
    <row r="118" spans="1:130" s="89" customFormat="1" ht="26.25" customHeight="1" x14ac:dyDescent="0.2">
      <c r="A118" s="883" t="s">
        <v>374</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371</v>
      </c>
      <c r="AB118" s="864"/>
      <c r="AC118" s="864"/>
      <c r="AD118" s="864"/>
      <c r="AE118" s="865"/>
      <c r="AF118" s="863" t="s">
        <v>372</v>
      </c>
      <c r="AG118" s="864"/>
      <c r="AH118" s="864"/>
      <c r="AI118" s="864"/>
      <c r="AJ118" s="865"/>
      <c r="AK118" s="863" t="s">
        <v>237</v>
      </c>
      <c r="AL118" s="864"/>
      <c r="AM118" s="864"/>
      <c r="AN118" s="864"/>
      <c r="AO118" s="865"/>
      <c r="AP118" s="941" t="s">
        <v>373</v>
      </c>
      <c r="AQ118" s="942"/>
      <c r="AR118" s="942"/>
      <c r="AS118" s="942"/>
      <c r="AT118" s="943"/>
      <c r="AU118" s="879"/>
      <c r="AV118" s="880"/>
      <c r="AW118" s="880"/>
      <c r="AX118" s="880"/>
      <c r="AY118" s="880"/>
      <c r="AZ118" s="944" t="s">
        <v>402</v>
      </c>
      <c r="BA118" s="936"/>
      <c r="BB118" s="936"/>
      <c r="BC118" s="936"/>
      <c r="BD118" s="936"/>
      <c r="BE118" s="936"/>
      <c r="BF118" s="936"/>
      <c r="BG118" s="936"/>
      <c r="BH118" s="936"/>
      <c r="BI118" s="936"/>
      <c r="BJ118" s="936"/>
      <c r="BK118" s="936"/>
      <c r="BL118" s="936"/>
      <c r="BM118" s="936"/>
      <c r="BN118" s="936"/>
      <c r="BO118" s="936"/>
      <c r="BP118" s="937"/>
      <c r="BQ118" s="970" t="s">
        <v>63</v>
      </c>
      <c r="BR118" s="971"/>
      <c r="BS118" s="971"/>
      <c r="BT118" s="971"/>
      <c r="BU118" s="971"/>
      <c r="BV118" s="971" t="s">
        <v>63</v>
      </c>
      <c r="BW118" s="971"/>
      <c r="BX118" s="971"/>
      <c r="BY118" s="971"/>
      <c r="BZ118" s="971"/>
      <c r="CA118" s="971" t="s">
        <v>63</v>
      </c>
      <c r="CB118" s="971"/>
      <c r="CC118" s="971"/>
      <c r="CD118" s="971"/>
      <c r="CE118" s="971"/>
      <c r="CF118" s="891" t="s">
        <v>63</v>
      </c>
      <c r="CG118" s="892"/>
      <c r="CH118" s="892"/>
      <c r="CI118" s="892"/>
      <c r="CJ118" s="892"/>
      <c r="CK118" s="919"/>
      <c r="CL118" s="920"/>
      <c r="CM118" s="893" t="s">
        <v>403</v>
      </c>
      <c r="CN118" s="894"/>
      <c r="CO118" s="894"/>
      <c r="CP118" s="894"/>
      <c r="CQ118" s="894"/>
      <c r="CR118" s="894"/>
      <c r="CS118" s="894"/>
      <c r="CT118" s="894"/>
      <c r="CU118" s="894"/>
      <c r="CV118" s="894"/>
      <c r="CW118" s="894"/>
      <c r="CX118" s="894"/>
      <c r="CY118" s="894"/>
      <c r="CZ118" s="894"/>
      <c r="DA118" s="894"/>
      <c r="DB118" s="894"/>
      <c r="DC118" s="894"/>
      <c r="DD118" s="894"/>
      <c r="DE118" s="894"/>
      <c r="DF118" s="895"/>
      <c r="DG118" s="929" t="s">
        <v>63</v>
      </c>
      <c r="DH118" s="930"/>
      <c r="DI118" s="930"/>
      <c r="DJ118" s="930"/>
      <c r="DK118" s="931"/>
      <c r="DL118" s="932" t="s">
        <v>63</v>
      </c>
      <c r="DM118" s="930"/>
      <c r="DN118" s="930"/>
      <c r="DO118" s="930"/>
      <c r="DP118" s="931"/>
      <c r="DQ118" s="932" t="s">
        <v>63</v>
      </c>
      <c r="DR118" s="930"/>
      <c r="DS118" s="930"/>
      <c r="DT118" s="930"/>
      <c r="DU118" s="931"/>
      <c r="DV118" s="933" t="s">
        <v>63</v>
      </c>
      <c r="DW118" s="934"/>
      <c r="DX118" s="934"/>
      <c r="DY118" s="934"/>
      <c r="DZ118" s="935"/>
    </row>
    <row r="119" spans="1:130" s="89" customFormat="1" ht="26.25" customHeight="1" x14ac:dyDescent="0.2">
      <c r="A119" s="1033" t="s">
        <v>378</v>
      </c>
      <c r="B119" s="918"/>
      <c r="C119" s="900" t="s">
        <v>379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63</v>
      </c>
      <c r="AB119" s="871"/>
      <c r="AC119" s="871"/>
      <c r="AD119" s="871"/>
      <c r="AE119" s="872"/>
      <c r="AF119" s="873" t="s">
        <v>63</v>
      </c>
      <c r="AG119" s="871"/>
      <c r="AH119" s="871"/>
      <c r="AI119" s="871"/>
      <c r="AJ119" s="872"/>
      <c r="AK119" s="873" t="s">
        <v>63</v>
      </c>
      <c r="AL119" s="871"/>
      <c r="AM119" s="871"/>
      <c r="AN119" s="871"/>
      <c r="AO119" s="872"/>
      <c r="AP119" s="874" t="s">
        <v>63</v>
      </c>
      <c r="AQ119" s="875"/>
      <c r="AR119" s="875"/>
      <c r="AS119" s="875"/>
      <c r="AT119" s="876"/>
      <c r="AU119" s="881"/>
      <c r="AV119" s="882"/>
      <c r="AW119" s="882"/>
      <c r="AX119" s="882"/>
      <c r="AY119" s="882"/>
      <c r="AZ119" s="110" t="s">
        <v>118</v>
      </c>
      <c r="BA119" s="110"/>
      <c r="BB119" s="110"/>
      <c r="BC119" s="110"/>
      <c r="BD119" s="110"/>
      <c r="BE119" s="110"/>
      <c r="BF119" s="110"/>
      <c r="BG119" s="110"/>
      <c r="BH119" s="110"/>
      <c r="BI119" s="110"/>
      <c r="BJ119" s="110"/>
      <c r="BK119" s="110"/>
      <c r="BL119" s="110"/>
      <c r="BM119" s="110"/>
      <c r="BN119" s="110"/>
      <c r="BO119" s="948" t="s">
        <v>404</v>
      </c>
      <c r="BP119" s="976"/>
      <c r="BQ119" s="970">
        <v>36699179</v>
      </c>
      <c r="BR119" s="971"/>
      <c r="BS119" s="971"/>
      <c r="BT119" s="971"/>
      <c r="BU119" s="971"/>
      <c r="BV119" s="971">
        <v>36464368</v>
      </c>
      <c r="BW119" s="971"/>
      <c r="BX119" s="971"/>
      <c r="BY119" s="971"/>
      <c r="BZ119" s="971"/>
      <c r="CA119" s="971">
        <v>37566791</v>
      </c>
      <c r="CB119" s="971"/>
      <c r="CC119" s="971"/>
      <c r="CD119" s="971"/>
      <c r="CE119" s="971"/>
      <c r="CF119" s="972"/>
      <c r="CG119" s="973"/>
      <c r="CH119" s="973"/>
      <c r="CI119" s="973"/>
      <c r="CJ119" s="974"/>
      <c r="CK119" s="921"/>
      <c r="CL119" s="922"/>
      <c r="CM119" s="944" t="s">
        <v>405</v>
      </c>
      <c r="CN119" s="936"/>
      <c r="CO119" s="936"/>
      <c r="CP119" s="936"/>
      <c r="CQ119" s="936"/>
      <c r="CR119" s="936"/>
      <c r="CS119" s="936"/>
      <c r="CT119" s="936"/>
      <c r="CU119" s="936"/>
      <c r="CV119" s="936"/>
      <c r="CW119" s="936"/>
      <c r="CX119" s="936"/>
      <c r="CY119" s="936"/>
      <c r="CZ119" s="936"/>
      <c r="DA119" s="936"/>
      <c r="DB119" s="936"/>
      <c r="DC119" s="936"/>
      <c r="DD119" s="936"/>
      <c r="DE119" s="936"/>
      <c r="DF119" s="937"/>
      <c r="DG119" s="975" t="s">
        <v>63</v>
      </c>
      <c r="DH119" s="957"/>
      <c r="DI119" s="957"/>
      <c r="DJ119" s="957"/>
      <c r="DK119" s="958"/>
      <c r="DL119" s="956" t="s">
        <v>63</v>
      </c>
      <c r="DM119" s="957"/>
      <c r="DN119" s="957"/>
      <c r="DO119" s="957"/>
      <c r="DP119" s="958"/>
      <c r="DQ119" s="956" t="s">
        <v>63</v>
      </c>
      <c r="DR119" s="957"/>
      <c r="DS119" s="957"/>
      <c r="DT119" s="957"/>
      <c r="DU119" s="958"/>
      <c r="DV119" s="959" t="s">
        <v>63</v>
      </c>
      <c r="DW119" s="960"/>
      <c r="DX119" s="960"/>
      <c r="DY119" s="960"/>
      <c r="DZ119" s="961"/>
    </row>
    <row r="120" spans="1:130" s="89" customFormat="1" ht="26.25" customHeight="1" x14ac:dyDescent="0.2">
      <c r="A120" s="1034"/>
      <c r="B120" s="920"/>
      <c r="C120" s="893" t="s">
        <v>382</v>
      </c>
      <c r="D120" s="894"/>
      <c r="E120" s="894"/>
      <c r="F120" s="894"/>
      <c r="G120" s="894"/>
      <c r="H120" s="894"/>
      <c r="I120" s="894"/>
      <c r="J120" s="894"/>
      <c r="K120" s="894"/>
      <c r="L120" s="894"/>
      <c r="M120" s="894"/>
      <c r="N120" s="894"/>
      <c r="O120" s="894"/>
      <c r="P120" s="894"/>
      <c r="Q120" s="894"/>
      <c r="R120" s="894"/>
      <c r="S120" s="894"/>
      <c r="T120" s="894"/>
      <c r="U120" s="894"/>
      <c r="V120" s="894"/>
      <c r="W120" s="894"/>
      <c r="X120" s="894"/>
      <c r="Y120" s="894"/>
      <c r="Z120" s="895"/>
      <c r="AA120" s="929" t="s">
        <v>63</v>
      </c>
      <c r="AB120" s="930"/>
      <c r="AC120" s="930"/>
      <c r="AD120" s="930"/>
      <c r="AE120" s="931"/>
      <c r="AF120" s="932" t="s">
        <v>63</v>
      </c>
      <c r="AG120" s="930"/>
      <c r="AH120" s="930"/>
      <c r="AI120" s="930"/>
      <c r="AJ120" s="931"/>
      <c r="AK120" s="932" t="s">
        <v>63</v>
      </c>
      <c r="AL120" s="930"/>
      <c r="AM120" s="930"/>
      <c r="AN120" s="930"/>
      <c r="AO120" s="931"/>
      <c r="AP120" s="933" t="s">
        <v>63</v>
      </c>
      <c r="AQ120" s="934"/>
      <c r="AR120" s="934"/>
      <c r="AS120" s="934"/>
      <c r="AT120" s="935"/>
      <c r="AU120" s="962" t="s">
        <v>406</v>
      </c>
      <c r="AV120" s="963"/>
      <c r="AW120" s="963"/>
      <c r="AX120" s="963"/>
      <c r="AY120" s="964"/>
      <c r="AZ120" s="900" t="s">
        <v>407</v>
      </c>
      <c r="BA120" s="868"/>
      <c r="BB120" s="868"/>
      <c r="BC120" s="868"/>
      <c r="BD120" s="868"/>
      <c r="BE120" s="868"/>
      <c r="BF120" s="868"/>
      <c r="BG120" s="868"/>
      <c r="BH120" s="868"/>
      <c r="BI120" s="868"/>
      <c r="BJ120" s="868"/>
      <c r="BK120" s="868"/>
      <c r="BL120" s="868"/>
      <c r="BM120" s="868"/>
      <c r="BN120" s="868"/>
      <c r="BO120" s="868"/>
      <c r="BP120" s="869"/>
      <c r="BQ120" s="901">
        <v>7154316</v>
      </c>
      <c r="BR120" s="902"/>
      <c r="BS120" s="902"/>
      <c r="BT120" s="902"/>
      <c r="BU120" s="902"/>
      <c r="BV120" s="902">
        <v>7143112</v>
      </c>
      <c r="BW120" s="902"/>
      <c r="BX120" s="902"/>
      <c r="BY120" s="902"/>
      <c r="BZ120" s="902"/>
      <c r="CA120" s="902">
        <v>8283446</v>
      </c>
      <c r="CB120" s="902"/>
      <c r="CC120" s="902"/>
      <c r="CD120" s="902"/>
      <c r="CE120" s="902"/>
      <c r="CF120" s="915">
        <v>59.9</v>
      </c>
      <c r="CG120" s="916"/>
      <c r="CH120" s="916"/>
      <c r="CI120" s="916"/>
      <c r="CJ120" s="916"/>
      <c r="CK120" s="977" t="s">
        <v>408</v>
      </c>
      <c r="CL120" s="978"/>
      <c r="CM120" s="978"/>
      <c r="CN120" s="978"/>
      <c r="CO120" s="979"/>
      <c r="CP120" s="985" t="s">
        <v>346</v>
      </c>
      <c r="CQ120" s="986"/>
      <c r="CR120" s="986"/>
      <c r="CS120" s="986"/>
      <c r="CT120" s="986"/>
      <c r="CU120" s="986"/>
      <c r="CV120" s="986"/>
      <c r="CW120" s="986"/>
      <c r="CX120" s="986"/>
      <c r="CY120" s="986"/>
      <c r="CZ120" s="986"/>
      <c r="DA120" s="986"/>
      <c r="DB120" s="986"/>
      <c r="DC120" s="986"/>
      <c r="DD120" s="986"/>
      <c r="DE120" s="986"/>
      <c r="DF120" s="987"/>
      <c r="DG120" s="901" t="s">
        <v>63</v>
      </c>
      <c r="DH120" s="902"/>
      <c r="DI120" s="902"/>
      <c r="DJ120" s="902"/>
      <c r="DK120" s="902"/>
      <c r="DL120" s="902">
        <v>4400263</v>
      </c>
      <c r="DM120" s="902"/>
      <c r="DN120" s="902"/>
      <c r="DO120" s="902"/>
      <c r="DP120" s="902"/>
      <c r="DQ120" s="902">
        <v>4156238</v>
      </c>
      <c r="DR120" s="902"/>
      <c r="DS120" s="902"/>
      <c r="DT120" s="902"/>
      <c r="DU120" s="902"/>
      <c r="DV120" s="903">
        <v>30</v>
      </c>
      <c r="DW120" s="903"/>
      <c r="DX120" s="903"/>
      <c r="DY120" s="903"/>
      <c r="DZ120" s="904"/>
    </row>
    <row r="121" spans="1:130" s="89" customFormat="1" ht="26.25" customHeight="1" x14ac:dyDescent="0.2">
      <c r="A121" s="1034"/>
      <c r="B121" s="920"/>
      <c r="C121" s="945" t="s">
        <v>409</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29" t="s">
        <v>63</v>
      </c>
      <c r="AB121" s="930"/>
      <c r="AC121" s="930"/>
      <c r="AD121" s="930"/>
      <c r="AE121" s="931"/>
      <c r="AF121" s="932" t="s">
        <v>63</v>
      </c>
      <c r="AG121" s="930"/>
      <c r="AH121" s="930"/>
      <c r="AI121" s="930"/>
      <c r="AJ121" s="931"/>
      <c r="AK121" s="932" t="s">
        <v>63</v>
      </c>
      <c r="AL121" s="930"/>
      <c r="AM121" s="930"/>
      <c r="AN121" s="930"/>
      <c r="AO121" s="931"/>
      <c r="AP121" s="933" t="s">
        <v>63</v>
      </c>
      <c r="AQ121" s="934"/>
      <c r="AR121" s="934"/>
      <c r="AS121" s="934"/>
      <c r="AT121" s="935"/>
      <c r="AU121" s="965"/>
      <c r="AV121" s="966"/>
      <c r="AW121" s="966"/>
      <c r="AX121" s="966"/>
      <c r="AY121" s="967"/>
      <c r="AZ121" s="893" t="s">
        <v>410</v>
      </c>
      <c r="BA121" s="894"/>
      <c r="BB121" s="894"/>
      <c r="BC121" s="894"/>
      <c r="BD121" s="894"/>
      <c r="BE121" s="894"/>
      <c r="BF121" s="894"/>
      <c r="BG121" s="894"/>
      <c r="BH121" s="894"/>
      <c r="BI121" s="894"/>
      <c r="BJ121" s="894"/>
      <c r="BK121" s="894"/>
      <c r="BL121" s="894"/>
      <c r="BM121" s="894"/>
      <c r="BN121" s="894"/>
      <c r="BO121" s="894"/>
      <c r="BP121" s="895"/>
      <c r="BQ121" s="896">
        <v>2680874</v>
      </c>
      <c r="BR121" s="897"/>
      <c r="BS121" s="897"/>
      <c r="BT121" s="897"/>
      <c r="BU121" s="897"/>
      <c r="BV121" s="897">
        <v>2656902</v>
      </c>
      <c r="BW121" s="897"/>
      <c r="BX121" s="897"/>
      <c r="BY121" s="897"/>
      <c r="BZ121" s="897"/>
      <c r="CA121" s="897">
        <v>2751264</v>
      </c>
      <c r="CB121" s="897"/>
      <c r="CC121" s="897"/>
      <c r="CD121" s="897"/>
      <c r="CE121" s="897"/>
      <c r="CF121" s="891">
        <v>19.899999999999999</v>
      </c>
      <c r="CG121" s="892"/>
      <c r="CH121" s="892"/>
      <c r="CI121" s="892"/>
      <c r="CJ121" s="892"/>
      <c r="CK121" s="980"/>
      <c r="CL121" s="981"/>
      <c r="CM121" s="981"/>
      <c r="CN121" s="981"/>
      <c r="CO121" s="982"/>
      <c r="CP121" s="990" t="s">
        <v>347</v>
      </c>
      <c r="CQ121" s="991"/>
      <c r="CR121" s="991"/>
      <c r="CS121" s="991"/>
      <c r="CT121" s="991"/>
      <c r="CU121" s="991"/>
      <c r="CV121" s="991"/>
      <c r="CW121" s="991"/>
      <c r="CX121" s="991"/>
      <c r="CY121" s="991"/>
      <c r="CZ121" s="991"/>
      <c r="DA121" s="991"/>
      <c r="DB121" s="991"/>
      <c r="DC121" s="991"/>
      <c r="DD121" s="991"/>
      <c r="DE121" s="991"/>
      <c r="DF121" s="992"/>
      <c r="DG121" s="896">
        <v>295151</v>
      </c>
      <c r="DH121" s="897"/>
      <c r="DI121" s="897"/>
      <c r="DJ121" s="897"/>
      <c r="DK121" s="897"/>
      <c r="DL121" s="897">
        <v>276500</v>
      </c>
      <c r="DM121" s="897"/>
      <c r="DN121" s="897"/>
      <c r="DO121" s="897"/>
      <c r="DP121" s="897"/>
      <c r="DQ121" s="897">
        <v>248486</v>
      </c>
      <c r="DR121" s="897"/>
      <c r="DS121" s="897"/>
      <c r="DT121" s="897"/>
      <c r="DU121" s="897"/>
      <c r="DV121" s="898">
        <v>1.8</v>
      </c>
      <c r="DW121" s="898"/>
      <c r="DX121" s="898"/>
      <c r="DY121" s="898"/>
      <c r="DZ121" s="899"/>
    </row>
    <row r="122" spans="1:130" s="89" customFormat="1" ht="26.25" customHeight="1" x14ac:dyDescent="0.2">
      <c r="A122" s="1034"/>
      <c r="B122" s="920"/>
      <c r="C122" s="893" t="s">
        <v>392</v>
      </c>
      <c r="D122" s="894"/>
      <c r="E122" s="894"/>
      <c r="F122" s="894"/>
      <c r="G122" s="894"/>
      <c r="H122" s="894"/>
      <c r="I122" s="894"/>
      <c r="J122" s="894"/>
      <c r="K122" s="894"/>
      <c r="L122" s="894"/>
      <c r="M122" s="894"/>
      <c r="N122" s="894"/>
      <c r="O122" s="894"/>
      <c r="P122" s="894"/>
      <c r="Q122" s="894"/>
      <c r="R122" s="894"/>
      <c r="S122" s="894"/>
      <c r="T122" s="894"/>
      <c r="U122" s="894"/>
      <c r="V122" s="894"/>
      <c r="W122" s="894"/>
      <c r="X122" s="894"/>
      <c r="Y122" s="894"/>
      <c r="Z122" s="895"/>
      <c r="AA122" s="929" t="s">
        <v>63</v>
      </c>
      <c r="AB122" s="930"/>
      <c r="AC122" s="930"/>
      <c r="AD122" s="930"/>
      <c r="AE122" s="931"/>
      <c r="AF122" s="932" t="s">
        <v>63</v>
      </c>
      <c r="AG122" s="930"/>
      <c r="AH122" s="930"/>
      <c r="AI122" s="930"/>
      <c r="AJ122" s="931"/>
      <c r="AK122" s="932" t="s">
        <v>63</v>
      </c>
      <c r="AL122" s="930"/>
      <c r="AM122" s="930"/>
      <c r="AN122" s="930"/>
      <c r="AO122" s="931"/>
      <c r="AP122" s="933" t="s">
        <v>63</v>
      </c>
      <c r="AQ122" s="934"/>
      <c r="AR122" s="934"/>
      <c r="AS122" s="934"/>
      <c r="AT122" s="935"/>
      <c r="AU122" s="965"/>
      <c r="AV122" s="966"/>
      <c r="AW122" s="966"/>
      <c r="AX122" s="966"/>
      <c r="AY122" s="967"/>
      <c r="AZ122" s="944" t="s">
        <v>411</v>
      </c>
      <c r="BA122" s="936"/>
      <c r="BB122" s="936"/>
      <c r="BC122" s="936"/>
      <c r="BD122" s="936"/>
      <c r="BE122" s="936"/>
      <c r="BF122" s="936"/>
      <c r="BG122" s="936"/>
      <c r="BH122" s="936"/>
      <c r="BI122" s="936"/>
      <c r="BJ122" s="936"/>
      <c r="BK122" s="936"/>
      <c r="BL122" s="936"/>
      <c r="BM122" s="936"/>
      <c r="BN122" s="936"/>
      <c r="BO122" s="936"/>
      <c r="BP122" s="937"/>
      <c r="BQ122" s="970">
        <v>26226585</v>
      </c>
      <c r="BR122" s="971"/>
      <c r="BS122" s="971"/>
      <c r="BT122" s="971"/>
      <c r="BU122" s="971"/>
      <c r="BV122" s="971">
        <v>25980423</v>
      </c>
      <c r="BW122" s="971"/>
      <c r="BX122" s="971"/>
      <c r="BY122" s="971"/>
      <c r="BZ122" s="971"/>
      <c r="CA122" s="971">
        <v>26554064</v>
      </c>
      <c r="CB122" s="971"/>
      <c r="CC122" s="971"/>
      <c r="CD122" s="971"/>
      <c r="CE122" s="971"/>
      <c r="CF122" s="988">
        <v>191.9</v>
      </c>
      <c r="CG122" s="989"/>
      <c r="CH122" s="989"/>
      <c r="CI122" s="989"/>
      <c r="CJ122" s="989"/>
      <c r="CK122" s="980"/>
      <c r="CL122" s="981"/>
      <c r="CM122" s="981"/>
      <c r="CN122" s="981"/>
      <c r="CO122" s="982"/>
      <c r="CP122" s="990" t="s">
        <v>344</v>
      </c>
      <c r="CQ122" s="991"/>
      <c r="CR122" s="991"/>
      <c r="CS122" s="991"/>
      <c r="CT122" s="991"/>
      <c r="CU122" s="991"/>
      <c r="CV122" s="991"/>
      <c r="CW122" s="991"/>
      <c r="CX122" s="991"/>
      <c r="CY122" s="991"/>
      <c r="CZ122" s="991"/>
      <c r="DA122" s="991"/>
      <c r="DB122" s="991"/>
      <c r="DC122" s="991"/>
      <c r="DD122" s="991"/>
      <c r="DE122" s="991"/>
      <c r="DF122" s="992"/>
      <c r="DG122" s="896">
        <v>15925</v>
      </c>
      <c r="DH122" s="897"/>
      <c r="DI122" s="897"/>
      <c r="DJ122" s="897"/>
      <c r="DK122" s="897"/>
      <c r="DL122" s="897">
        <v>14865</v>
      </c>
      <c r="DM122" s="897"/>
      <c r="DN122" s="897"/>
      <c r="DO122" s="897"/>
      <c r="DP122" s="897"/>
      <c r="DQ122" s="897">
        <v>39406</v>
      </c>
      <c r="DR122" s="897"/>
      <c r="DS122" s="897"/>
      <c r="DT122" s="897"/>
      <c r="DU122" s="897"/>
      <c r="DV122" s="898">
        <v>0.3</v>
      </c>
      <c r="DW122" s="898"/>
      <c r="DX122" s="898"/>
      <c r="DY122" s="898"/>
      <c r="DZ122" s="899"/>
    </row>
    <row r="123" spans="1:130" s="89" customFormat="1" ht="26.25" customHeight="1" x14ac:dyDescent="0.2">
      <c r="A123" s="1034"/>
      <c r="B123" s="920"/>
      <c r="C123" s="893" t="s">
        <v>398</v>
      </c>
      <c r="D123" s="894"/>
      <c r="E123" s="894"/>
      <c r="F123" s="894"/>
      <c r="G123" s="894"/>
      <c r="H123" s="894"/>
      <c r="I123" s="894"/>
      <c r="J123" s="894"/>
      <c r="K123" s="894"/>
      <c r="L123" s="894"/>
      <c r="M123" s="894"/>
      <c r="N123" s="894"/>
      <c r="O123" s="894"/>
      <c r="P123" s="894"/>
      <c r="Q123" s="894"/>
      <c r="R123" s="894"/>
      <c r="S123" s="894"/>
      <c r="T123" s="894"/>
      <c r="U123" s="894"/>
      <c r="V123" s="894"/>
      <c r="W123" s="894"/>
      <c r="X123" s="894"/>
      <c r="Y123" s="894"/>
      <c r="Z123" s="895"/>
      <c r="AA123" s="929" t="s">
        <v>63</v>
      </c>
      <c r="AB123" s="930"/>
      <c r="AC123" s="930"/>
      <c r="AD123" s="930"/>
      <c r="AE123" s="931"/>
      <c r="AF123" s="932" t="s">
        <v>63</v>
      </c>
      <c r="AG123" s="930"/>
      <c r="AH123" s="930"/>
      <c r="AI123" s="930"/>
      <c r="AJ123" s="931"/>
      <c r="AK123" s="932" t="s">
        <v>63</v>
      </c>
      <c r="AL123" s="930"/>
      <c r="AM123" s="930"/>
      <c r="AN123" s="930"/>
      <c r="AO123" s="931"/>
      <c r="AP123" s="933" t="s">
        <v>63</v>
      </c>
      <c r="AQ123" s="934"/>
      <c r="AR123" s="934"/>
      <c r="AS123" s="934"/>
      <c r="AT123" s="935"/>
      <c r="AU123" s="968"/>
      <c r="AV123" s="969"/>
      <c r="AW123" s="969"/>
      <c r="AX123" s="969"/>
      <c r="AY123" s="969"/>
      <c r="AZ123" s="110" t="s">
        <v>118</v>
      </c>
      <c r="BA123" s="110"/>
      <c r="BB123" s="110"/>
      <c r="BC123" s="110"/>
      <c r="BD123" s="110"/>
      <c r="BE123" s="110"/>
      <c r="BF123" s="110"/>
      <c r="BG123" s="110"/>
      <c r="BH123" s="110"/>
      <c r="BI123" s="110"/>
      <c r="BJ123" s="110"/>
      <c r="BK123" s="110"/>
      <c r="BL123" s="110"/>
      <c r="BM123" s="110"/>
      <c r="BN123" s="110"/>
      <c r="BO123" s="948" t="s">
        <v>412</v>
      </c>
      <c r="BP123" s="976"/>
      <c r="BQ123" s="1006">
        <v>36061775</v>
      </c>
      <c r="BR123" s="1007"/>
      <c r="BS123" s="1007"/>
      <c r="BT123" s="1007"/>
      <c r="BU123" s="1007"/>
      <c r="BV123" s="1007">
        <v>35780437</v>
      </c>
      <c r="BW123" s="1007"/>
      <c r="BX123" s="1007"/>
      <c r="BY123" s="1007"/>
      <c r="BZ123" s="1007"/>
      <c r="CA123" s="1007">
        <v>37588774</v>
      </c>
      <c r="CB123" s="1007"/>
      <c r="CC123" s="1007"/>
      <c r="CD123" s="1007"/>
      <c r="CE123" s="1007"/>
      <c r="CF123" s="972"/>
      <c r="CG123" s="973"/>
      <c r="CH123" s="973"/>
      <c r="CI123" s="973"/>
      <c r="CJ123" s="974"/>
      <c r="CK123" s="980"/>
      <c r="CL123" s="981"/>
      <c r="CM123" s="981"/>
      <c r="CN123" s="981"/>
      <c r="CO123" s="982"/>
      <c r="CP123" s="990" t="s">
        <v>348</v>
      </c>
      <c r="CQ123" s="991"/>
      <c r="CR123" s="991"/>
      <c r="CS123" s="991"/>
      <c r="CT123" s="991"/>
      <c r="CU123" s="991"/>
      <c r="CV123" s="991"/>
      <c r="CW123" s="991"/>
      <c r="CX123" s="991"/>
      <c r="CY123" s="991"/>
      <c r="CZ123" s="991"/>
      <c r="DA123" s="991"/>
      <c r="DB123" s="991"/>
      <c r="DC123" s="991"/>
      <c r="DD123" s="991"/>
      <c r="DE123" s="991"/>
      <c r="DF123" s="992"/>
      <c r="DG123" s="929">
        <v>21250</v>
      </c>
      <c r="DH123" s="930"/>
      <c r="DI123" s="930"/>
      <c r="DJ123" s="930"/>
      <c r="DK123" s="931"/>
      <c r="DL123" s="932">
        <v>21925</v>
      </c>
      <c r="DM123" s="930"/>
      <c r="DN123" s="930"/>
      <c r="DO123" s="930"/>
      <c r="DP123" s="931"/>
      <c r="DQ123" s="932">
        <v>17505</v>
      </c>
      <c r="DR123" s="930"/>
      <c r="DS123" s="930"/>
      <c r="DT123" s="930"/>
      <c r="DU123" s="931"/>
      <c r="DV123" s="933">
        <v>0.1</v>
      </c>
      <c r="DW123" s="934"/>
      <c r="DX123" s="934"/>
      <c r="DY123" s="934"/>
      <c r="DZ123" s="935"/>
    </row>
    <row r="124" spans="1:130" s="89" customFormat="1" ht="26.25" customHeight="1" thickBot="1" x14ac:dyDescent="0.25">
      <c r="A124" s="1034"/>
      <c r="B124" s="920"/>
      <c r="C124" s="893" t="s">
        <v>401</v>
      </c>
      <c r="D124" s="894"/>
      <c r="E124" s="894"/>
      <c r="F124" s="894"/>
      <c r="G124" s="894"/>
      <c r="H124" s="894"/>
      <c r="I124" s="894"/>
      <c r="J124" s="894"/>
      <c r="K124" s="894"/>
      <c r="L124" s="894"/>
      <c r="M124" s="894"/>
      <c r="N124" s="894"/>
      <c r="O124" s="894"/>
      <c r="P124" s="894"/>
      <c r="Q124" s="894"/>
      <c r="R124" s="894"/>
      <c r="S124" s="894"/>
      <c r="T124" s="894"/>
      <c r="U124" s="894"/>
      <c r="V124" s="894"/>
      <c r="W124" s="894"/>
      <c r="X124" s="894"/>
      <c r="Y124" s="894"/>
      <c r="Z124" s="895"/>
      <c r="AA124" s="929" t="s">
        <v>63</v>
      </c>
      <c r="AB124" s="930"/>
      <c r="AC124" s="930"/>
      <c r="AD124" s="930"/>
      <c r="AE124" s="931"/>
      <c r="AF124" s="932" t="s">
        <v>63</v>
      </c>
      <c r="AG124" s="930"/>
      <c r="AH124" s="930"/>
      <c r="AI124" s="930"/>
      <c r="AJ124" s="931"/>
      <c r="AK124" s="932" t="s">
        <v>63</v>
      </c>
      <c r="AL124" s="930"/>
      <c r="AM124" s="930"/>
      <c r="AN124" s="930"/>
      <c r="AO124" s="931"/>
      <c r="AP124" s="933" t="s">
        <v>63</v>
      </c>
      <c r="AQ124" s="934"/>
      <c r="AR124" s="934"/>
      <c r="AS124" s="934"/>
      <c r="AT124" s="935"/>
      <c r="AU124" s="1002" t="s">
        <v>413</v>
      </c>
      <c r="AV124" s="1003"/>
      <c r="AW124" s="1003"/>
      <c r="AX124" s="1003"/>
      <c r="AY124" s="1003"/>
      <c r="AZ124" s="1003"/>
      <c r="BA124" s="1003"/>
      <c r="BB124" s="1003"/>
      <c r="BC124" s="1003"/>
      <c r="BD124" s="1003"/>
      <c r="BE124" s="1003"/>
      <c r="BF124" s="1003"/>
      <c r="BG124" s="1003"/>
      <c r="BH124" s="1003"/>
      <c r="BI124" s="1003"/>
      <c r="BJ124" s="1003"/>
      <c r="BK124" s="1003"/>
      <c r="BL124" s="1003"/>
      <c r="BM124" s="1003"/>
      <c r="BN124" s="1003"/>
      <c r="BO124" s="1003"/>
      <c r="BP124" s="1004"/>
      <c r="BQ124" s="1005">
        <v>4.9000000000000004</v>
      </c>
      <c r="BR124" s="998"/>
      <c r="BS124" s="998"/>
      <c r="BT124" s="998"/>
      <c r="BU124" s="998"/>
      <c r="BV124" s="998">
        <v>5.0999999999999996</v>
      </c>
      <c r="BW124" s="998"/>
      <c r="BX124" s="998"/>
      <c r="BY124" s="998"/>
      <c r="BZ124" s="998"/>
      <c r="CA124" s="998" t="s">
        <v>63</v>
      </c>
      <c r="CB124" s="998"/>
      <c r="CC124" s="998"/>
      <c r="CD124" s="998"/>
      <c r="CE124" s="998"/>
      <c r="CF124" s="999"/>
      <c r="CG124" s="1000"/>
      <c r="CH124" s="1000"/>
      <c r="CI124" s="1000"/>
      <c r="CJ124" s="1001"/>
      <c r="CK124" s="983"/>
      <c r="CL124" s="983"/>
      <c r="CM124" s="983"/>
      <c r="CN124" s="983"/>
      <c r="CO124" s="984"/>
      <c r="CP124" s="990" t="s">
        <v>414</v>
      </c>
      <c r="CQ124" s="991"/>
      <c r="CR124" s="991"/>
      <c r="CS124" s="991"/>
      <c r="CT124" s="991"/>
      <c r="CU124" s="991"/>
      <c r="CV124" s="991"/>
      <c r="CW124" s="991"/>
      <c r="CX124" s="991"/>
      <c r="CY124" s="991"/>
      <c r="CZ124" s="991"/>
      <c r="DA124" s="991"/>
      <c r="DB124" s="991"/>
      <c r="DC124" s="991"/>
      <c r="DD124" s="991"/>
      <c r="DE124" s="991"/>
      <c r="DF124" s="992"/>
      <c r="DG124" s="975">
        <v>4427185</v>
      </c>
      <c r="DH124" s="957"/>
      <c r="DI124" s="957"/>
      <c r="DJ124" s="957"/>
      <c r="DK124" s="958"/>
      <c r="DL124" s="956">
        <v>4837</v>
      </c>
      <c r="DM124" s="957"/>
      <c r="DN124" s="957"/>
      <c r="DO124" s="957"/>
      <c r="DP124" s="958"/>
      <c r="DQ124" s="956">
        <v>4462</v>
      </c>
      <c r="DR124" s="957"/>
      <c r="DS124" s="957"/>
      <c r="DT124" s="957"/>
      <c r="DU124" s="958"/>
      <c r="DV124" s="959">
        <v>0</v>
      </c>
      <c r="DW124" s="960"/>
      <c r="DX124" s="960"/>
      <c r="DY124" s="960"/>
      <c r="DZ124" s="961"/>
    </row>
    <row r="125" spans="1:130" s="89" customFormat="1" ht="26.25" customHeight="1" x14ac:dyDescent="0.2">
      <c r="A125" s="1034"/>
      <c r="B125" s="920"/>
      <c r="C125" s="893" t="s">
        <v>403</v>
      </c>
      <c r="D125" s="894"/>
      <c r="E125" s="894"/>
      <c r="F125" s="894"/>
      <c r="G125" s="894"/>
      <c r="H125" s="894"/>
      <c r="I125" s="894"/>
      <c r="J125" s="894"/>
      <c r="K125" s="894"/>
      <c r="L125" s="894"/>
      <c r="M125" s="894"/>
      <c r="N125" s="894"/>
      <c r="O125" s="894"/>
      <c r="P125" s="894"/>
      <c r="Q125" s="894"/>
      <c r="R125" s="894"/>
      <c r="S125" s="894"/>
      <c r="T125" s="894"/>
      <c r="U125" s="894"/>
      <c r="V125" s="894"/>
      <c r="W125" s="894"/>
      <c r="X125" s="894"/>
      <c r="Y125" s="894"/>
      <c r="Z125" s="895"/>
      <c r="AA125" s="929" t="s">
        <v>63</v>
      </c>
      <c r="AB125" s="930"/>
      <c r="AC125" s="930"/>
      <c r="AD125" s="930"/>
      <c r="AE125" s="931"/>
      <c r="AF125" s="932" t="s">
        <v>63</v>
      </c>
      <c r="AG125" s="930"/>
      <c r="AH125" s="930"/>
      <c r="AI125" s="930"/>
      <c r="AJ125" s="931"/>
      <c r="AK125" s="932" t="s">
        <v>63</v>
      </c>
      <c r="AL125" s="930"/>
      <c r="AM125" s="930"/>
      <c r="AN125" s="930"/>
      <c r="AO125" s="931"/>
      <c r="AP125" s="933" t="s">
        <v>63</v>
      </c>
      <c r="AQ125" s="934"/>
      <c r="AR125" s="934"/>
      <c r="AS125" s="934"/>
      <c r="AT125" s="935"/>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1"/>
      <c r="BR125" s="91"/>
      <c r="BS125" s="91"/>
      <c r="BT125" s="91"/>
      <c r="BU125" s="91"/>
      <c r="BV125" s="91"/>
      <c r="BW125" s="91"/>
      <c r="BX125" s="91"/>
      <c r="BY125" s="91"/>
      <c r="BZ125" s="91"/>
      <c r="CA125" s="91"/>
      <c r="CB125" s="91"/>
      <c r="CC125" s="91"/>
      <c r="CD125" s="91"/>
      <c r="CE125" s="91"/>
      <c r="CF125" s="91"/>
      <c r="CG125" s="91"/>
      <c r="CH125" s="91"/>
      <c r="CI125" s="91"/>
      <c r="CJ125" s="113"/>
      <c r="CK125" s="993" t="s">
        <v>415</v>
      </c>
      <c r="CL125" s="978"/>
      <c r="CM125" s="978"/>
      <c r="CN125" s="978"/>
      <c r="CO125" s="979"/>
      <c r="CP125" s="900" t="s">
        <v>416</v>
      </c>
      <c r="CQ125" s="868"/>
      <c r="CR125" s="868"/>
      <c r="CS125" s="868"/>
      <c r="CT125" s="868"/>
      <c r="CU125" s="868"/>
      <c r="CV125" s="868"/>
      <c r="CW125" s="868"/>
      <c r="CX125" s="868"/>
      <c r="CY125" s="868"/>
      <c r="CZ125" s="868"/>
      <c r="DA125" s="868"/>
      <c r="DB125" s="868"/>
      <c r="DC125" s="868"/>
      <c r="DD125" s="868"/>
      <c r="DE125" s="868"/>
      <c r="DF125" s="869"/>
      <c r="DG125" s="901" t="s">
        <v>63</v>
      </c>
      <c r="DH125" s="902"/>
      <c r="DI125" s="902"/>
      <c r="DJ125" s="902"/>
      <c r="DK125" s="902"/>
      <c r="DL125" s="902" t="s">
        <v>63</v>
      </c>
      <c r="DM125" s="902"/>
      <c r="DN125" s="902"/>
      <c r="DO125" s="902"/>
      <c r="DP125" s="902"/>
      <c r="DQ125" s="902" t="s">
        <v>63</v>
      </c>
      <c r="DR125" s="902"/>
      <c r="DS125" s="902"/>
      <c r="DT125" s="902"/>
      <c r="DU125" s="902"/>
      <c r="DV125" s="903" t="s">
        <v>63</v>
      </c>
      <c r="DW125" s="903"/>
      <c r="DX125" s="903"/>
      <c r="DY125" s="903"/>
      <c r="DZ125" s="904"/>
    </row>
    <row r="126" spans="1:130" s="89" customFormat="1" ht="26.25" customHeight="1" thickBot="1" x14ac:dyDescent="0.25">
      <c r="A126" s="1034"/>
      <c r="B126" s="920"/>
      <c r="C126" s="893" t="s">
        <v>405</v>
      </c>
      <c r="D126" s="894"/>
      <c r="E126" s="894"/>
      <c r="F126" s="894"/>
      <c r="G126" s="894"/>
      <c r="H126" s="894"/>
      <c r="I126" s="894"/>
      <c r="J126" s="894"/>
      <c r="K126" s="894"/>
      <c r="L126" s="894"/>
      <c r="M126" s="894"/>
      <c r="N126" s="894"/>
      <c r="O126" s="894"/>
      <c r="P126" s="894"/>
      <c r="Q126" s="894"/>
      <c r="R126" s="894"/>
      <c r="S126" s="894"/>
      <c r="T126" s="894"/>
      <c r="U126" s="894"/>
      <c r="V126" s="894"/>
      <c r="W126" s="894"/>
      <c r="X126" s="894"/>
      <c r="Y126" s="894"/>
      <c r="Z126" s="895"/>
      <c r="AA126" s="929" t="s">
        <v>63</v>
      </c>
      <c r="AB126" s="930"/>
      <c r="AC126" s="930"/>
      <c r="AD126" s="930"/>
      <c r="AE126" s="931"/>
      <c r="AF126" s="932" t="s">
        <v>63</v>
      </c>
      <c r="AG126" s="930"/>
      <c r="AH126" s="930"/>
      <c r="AI126" s="930"/>
      <c r="AJ126" s="931"/>
      <c r="AK126" s="932" t="s">
        <v>63</v>
      </c>
      <c r="AL126" s="930"/>
      <c r="AM126" s="930"/>
      <c r="AN126" s="930"/>
      <c r="AO126" s="931"/>
      <c r="AP126" s="933" t="s">
        <v>63</v>
      </c>
      <c r="AQ126" s="934"/>
      <c r="AR126" s="934"/>
      <c r="AS126" s="934"/>
      <c r="AT126" s="935"/>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994"/>
      <c r="CL126" s="981"/>
      <c r="CM126" s="981"/>
      <c r="CN126" s="981"/>
      <c r="CO126" s="982"/>
      <c r="CP126" s="893" t="s">
        <v>417</v>
      </c>
      <c r="CQ126" s="894"/>
      <c r="CR126" s="894"/>
      <c r="CS126" s="894"/>
      <c r="CT126" s="894"/>
      <c r="CU126" s="894"/>
      <c r="CV126" s="894"/>
      <c r="CW126" s="894"/>
      <c r="CX126" s="894"/>
      <c r="CY126" s="894"/>
      <c r="CZ126" s="894"/>
      <c r="DA126" s="894"/>
      <c r="DB126" s="894"/>
      <c r="DC126" s="894"/>
      <c r="DD126" s="894"/>
      <c r="DE126" s="894"/>
      <c r="DF126" s="895"/>
      <c r="DG126" s="896" t="s">
        <v>63</v>
      </c>
      <c r="DH126" s="897"/>
      <c r="DI126" s="897"/>
      <c r="DJ126" s="897"/>
      <c r="DK126" s="897"/>
      <c r="DL126" s="897" t="s">
        <v>63</v>
      </c>
      <c r="DM126" s="897"/>
      <c r="DN126" s="897"/>
      <c r="DO126" s="897"/>
      <c r="DP126" s="897"/>
      <c r="DQ126" s="897" t="s">
        <v>63</v>
      </c>
      <c r="DR126" s="897"/>
      <c r="DS126" s="897"/>
      <c r="DT126" s="897"/>
      <c r="DU126" s="897"/>
      <c r="DV126" s="898" t="s">
        <v>63</v>
      </c>
      <c r="DW126" s="898"/>
      <c r="DX126" s="898"/>
      <c r="DY126" s="898"/>
      <c r="DZ126" s="899"/>
    </row>
    <row r="127" spans="1:130" s="89" customFormat="1" ht="26.25" customHeight="1" x14ac:dyDescent="0.2">
      <c r="A127" s="1035"/>
      <c r="B127" s="922"/>
      <c r="C127" s="944" t="s">
        <v>418</v>
      </c>
      <c r="D127" s="936"/>
      <c r="E127" s="936"/>
      <c r="F127" s="936"/>
      <c r="G127" s="936"/>
      <c r="H127" s="936"/>
      <c r="I127" s="936"/>
      <c r="J127" s="936"/>
      <c r="K127" s="936"/>
      <c r="L127" s="936"/>
      <c r="M127" s="936"/>
      <c r="N127" s="936"/>
      <c r="O127" s="936"/>
      <c r="P127" s="936"/>
      <c r="Q127" s="936"/>
      <c r="R127" s="936"/>
      <c r="S127" s="936"/>
      <c r="T127" s="936"/>
      <c r="U127" s="936"/>
      <c r="V127" s="936"/>
      <c r="W127" s="936"/>
      <c r="X127" s="936"/>
      <c r="Y127" s="936"/>
      <c r="Z127" s="937"/>
      <c r="AA127" s="929" t="s">
        <v>63</v>
      </c>
      <c r="AB127" s="930"/>
      <c r="AC127" s="930"/>
      <c r="AD127" s="930"/>
      <c r="AE127" s="931"/>
      <c r="AF127" s="932" t="s">
        <v>63</v>
      </c>
      <c r="AG127" s="930"/>
      <c r="AH127" s="930"/>
      <c r="AI127" s="930"/>
      <c r="AJ127" s="931"/>
      <c r="AK127" s="932" t="s">
        <v>63</v>
      </c>
      <c r="AL127" s="930"/>
      <c r="AM127" s="930"/>
      <c r="AN127" s="930"/>
      <c r="AO127" s="931"/>
      <c r="AP127" s="933" t="s">
        <v>63</v>
      </c>
      <c r="AQ127" s="934"/>
      <c r="AR127" s="934"/>
      <c r="AS127" s="934"/>
      <c r="AT127" s="935"/>
      <c r="AU127" s="91"/>
      <c r="AV127" s="91"/>
      <c r="AW127" s="91"/>
      <c r="AX127" s="1008" t="s">
        <v>419</v>
      </c>
      <c r="AY127" s="1009"/>
      <c r="AZ127" s="1009"/>
      <c r="BA127" s="1009"/>
      <c r="BB127" s="1009"/>
      <c r="BC127" s="1009"/>
      <c r="BD127" s="1009"/>
      <c r="BE127" s="1010"/>
      <c r="BF127" s="1011" t="s">
        <v>420</v>
      </c>
      <c r="BG127" s="1009"/>
      <c r="BH127" s="1009"/>
      <c r="BI127" s="1009"/>
      <c r="BJ127" s="1009"/>
      <c r="BK127" s="1009"/>
      <c r="BL127" s="1010"/>
      <c r="BM127" s="1011" t="s">
        <v>421</v>
      </c>
      <c r="BN127" s="1009"/>
      <c r="BO127" s="1009"/>
      <c r="BP127" s="1009"/>
      <c r="BQ127" s="1009"/>
      <c r="BR127" s="1009"/>
      <c r="BS127" s="1010"/>
      <c r="BT127" s="1011" t="s">
        <v>422</v>
      </c>
      <c r="BU127" s="1009"/>
      <c r="BV127" s="1009"/>
      <c r="BW127" s="1009"/>
      <c r="BX127" s="1009"/>
      <c r="BY127" s="1009"/>
      <c r="BZ127" s="1032"/>
      <c r="CA127" s="91"/>
      <c r="CB127" s="91"/>
      <c r="CC127" s="91"/>
      <c r="CD127" s="114"/>
      <c r="CE127" s="114"/>
      <c r="CF127" s="114"/>
      <c r="CG127" s="91"/>
      <c r="CH127" s="91"/>
      <c r="CI127" s="91"/>
      <c r="CJ127" s="113"/>
      <c r="CK127" s="994"/>
      <c r="CL127" s="981"/>
      <c r="CM127" s="981"/>
      <c r="CN127" s="981"/>
      <c r="CO127" s="982"/>
      <c r="CP127" s="893" t="s">
        <v>423</v>
      </c>
      <c r="CQ127" s="894"/>
      <c r="CR127" s="894"/>
      <c r="CS127" s="894"/>
      <c r="CT127" s="894"/>
      <c r="CU127" s="894"/>
      <c r="CV127" s="894"/>
      <c r="CW127" s="894"/>
      <c r="CX127" s="894"/>
      <c r="CY127" s="894"/>
      <c r="CZ127" s="894"/>
      <c r="DA127" s="894"/>
      <c r="DB127" s="894"/>
      <c r="DC127" s="894"/>
      <c r="DD127" s="894"/>
      <c r="DE127" s="894"/>
      <c r="DF127" s="895"/>
      <c r="DG127" s="896" t="s">
        <v>63</v>
      </c>
      <c r="DH127" s="897"/>
      <c r="DI127" s="897"/>
      <c r="DJ127" s="897"/>
      <c r="DK127" s="897"/>
      <c r="DL127" s="897" t="s">
        <v>63</v>
      </c>
      <c r="DM127" s="897"/>
      <c r="DN127" s="897"/>
      <c r="DO127" s="897"/>
      <c r="DP127" s="897"/>
      <c r="DQ127" s="897" t="s">
        <v>63</v>
      </c>
      <c r="DR127" s="897"/>
      <c r="DS127" s="897"/>
      <c r="DT127" s="897"/>
      <c r="DU127" s="897"/>
      <c r="DV127" s="898" t="s">
        <v>63</v>
      </c>
      <c r="DW127" s="898"/>
      <c r="DX127" s="898"/>
      <c r="DY127" s="898"/>
      <c r="DZ127" s="899"/>
    </row>
    <row r="128" spans="1:130" s="89" customFormat="1" ht="26.25" customHeight="1" thickBot="1" x14ac:dyDescent="0.25">
      <c r="A128" s="1018" t="s">
        <v>424</v>
      </c>
      <c r="B128" s="1019"/>
      <c r="C128" s="1019"/>
      <c r="D128" s="1019"/>
      <c r="E128" s="1019"/>
      <c r="F128" s="1019"/>
      <c r="G128" s="1019"/>
      <c r="H128" s="1019"/>
      <c r="I128" s="1019"/>
      <c r="J128" s="1019"/>
      <c r="K128" s="1019"/>
      <c r="L128" s="1019"/>
      <c r="M128" s="1019"/>
      <c r="N128" s="1019"/>
      <c r="O128" s="1019"/>
      <c r="P128" s="1019"/>
      <c r="Q128" s="1019"/>
      <c r="R128" s="1019"/>
      <c r="S128" s="1019"/>
      <c r="T128" s="1019"/>
      <c r="U128" s="1019"/>
      <c r="V128" s="1019"/>
      <c r="W128" s="1020" t="s">
        <v>425</v>
      </c>
      <c r="X128" s="1020"/>
      <c r="Y128" s="1020"/>
      <c r="Z128" s="1021"/>
      <c r="AA128" s="1022">
        <v>273097</v>
      </c>
      <c r="AB128" s="1023"/>
      <c r="AC128" s="1023"/>
      <c r="AD128" s="1023"/>
      <c r="AE128" s="1024"/>
      <c r="AF128" s="1025">
        <v>290593</v>
      </c>
      <c r="AG128" s="1023"/>
      <c r="AH128" s="1023"/>
      <c r="AI128" s="1023"/>
      <c r="AJ128" s="1024"/>
      <c r="AK128" s="1025">
        <v>294329</v>
      </c>
      <c r="AL128" s="1023"/>
      <c r="AM128" s="1023"/>
      <c r="AN128" s="1023"/>
      <c r="AO128" s="1024"/>
      <c r="AP128" s="1026"/>
      <c r="AQ128" s="1027"/>
      <c r="AR128" s="1027"/>
      <c r="AS128" s="1027"/>
      <c r="AT128" s="1028"/>
      <c r="AU128" s="91"/>
      <c r="AV128" s="91"/>
      <c r="AW128" s="91"/>
      <c r="AX128" s="867" t="s">
        <v>426</v>
      </c>
      <c r="AY128" s="868"/>
      <c r="AZ128" s="868"/>
      <c r="BA128" s="868"/>
      <c r="BB128" s="868"/>
      <c r="BC128" s="868"/>
      <c r="BD128" s="868"/>
      <c r="BE128" s="869"/>
      <c r="BF128" s="1029" t="s">
        <v>63</v>
      </c>
      <c r="BG128" s="1030"/>
      <c r="BH128" s="1030"/>
      <c r="BI128" s="1030"/>
      <c r="BJ128" s="1030"/>
      <c r="BK128" s="1030"/>
      <c r="BL128" s="1031"/>
      <c r="BM128" s="1029">
        <v>12.7</v>
      </c>
      <c r="BN128" s="1030"/>
      <c r="BO128" s="1030"/>
      <c r="BP128" s="1030"/>
      <c r="BQ128" s="1030"/>
      <c r="BR128" s="1030"/>
      <c r="BS128" s="1031"/>
      <c r="BT128" s="1029">
        <v>20</v>
      </c>
      <c r="BU128" s="1030"/>
      <c r="BV128" s="1030"/>
      <c r="BW128" s="1030"/>
      <c r="BX128" s="1030"/>
      <c r="BY128" s="1030"/>
      <c r="BZ128" s="1047"/>
      <c r="CA128" s="114"/>
      <c r="CB128" s="114"/>
      <c r="CC128" s="114"/>
      <c r="CD128" s="114"/>
      <c r="CE128" s="114"/>
      <c r="CF128" s="114"/>
      <c r="CG128" s="91"/>
      <c r="CH128" s="91"/>
      <c r="CI128" s="91"/>
      <c r="CJ128" s="113"/>
      <c r="CK128" s="995"/>
      <c r="CL128" s="996"/>
      <c r="CM128" s="996"/>
      <c r="CN128" s="996"/>
      <c r="CO128" s="997"/>
      <c r="CP128" s="1012" t="s">
        <v>427</v>
      </c>
      <c r="CQ128" s="711"/>
      <c r="CR128" s="711"/>
      <c r="CS128" s="711"/>
      <c r="CT128" s="711"/>
      <c r="CU128" s="711"/>
      <c r="CV128" s="711"/>
      <c r="CW128" s="711"/>
      <c r="CX128" s="711"/>
      <c r="CY128" s="711"/>
      <c r="CZ128" s="711"/>
      <c r="DA128" s="711"/>
      <c r="DB128" s="711"/>
      <c r="DC128" s="711"/>
      <c r="DD128" s="711"/>
      <c r="DE128" s="711"/>
      <c r="DF128" s="1013"/>
      <c r="DG128" s="1014">
        <v>5687</v>
      </c>
      <c r="DH128" s="1015"/>
      <c r="DI128" s="1015"/>
      <c r="DJ128" s="1015"/>
      <c r="DK128" s="1015"/>
      <c r="DL128" s="1015">
        <v>13049</v>
      </c>
      <c r="DM128" s="1015"/>
      <c r="DN128" s="1015"/>
      <c r="DO128" s="1015"/>
      <c r="DP128" s="1015"/>
      <c r="DQ128" s="1015" t="s">
        <v>63</v>
      </c>
      <c r="DR128" s="1015"/>
      <c r="DS128" s="1015"/>
      <c r="DT128" s="1015"/>
      <c r="DU128" s="1015"/>
      <c r="DV128" s="1016" t="s">
        <v>63</v>
      </c>
      <c r="DW128" s="1016"/>
      <c r="DX128" s="1016"/>
      <c r="DY128" s="1016"/>
      <c r="DZ128" s="1017"/>
    </row>
    <row r="129" spans="1:131" s="89" customFormat="1" ht="26.25" customHeight="1" x14ac:dyDescent="0.2">
      <c r="A129" s="905" t="s">
        <v>44</v>
      </c>
      <c r="B129" s="906"/>
      <c r="C129" s="906"/>
      <c r="D129" s="906"/>
      <c r="E129" s="906"/>
      <c r="F129" s="906"/>
      <c r="G129" s="906"/>
      <c r="H129" s="906"/>
      <c r="I129" s="906"/>
      <c r="J129" s="906"/>
      <c r="K129" s="906"/>
      <c r="L129" s="906"/>
      <c r="M129" s="906"/>
      <c r="N129" s="906"/>
      <c r="O129" s="906"/>
      <c r="P129" s="906"/>
      <c r="Q129" s="906"/>
      <c r="R129" s="906"/>
      <c r="S129" s="906"/>
      <c r="T129" s="906"/>
      <c r="U129" s="906"/>
      <c r="V129" s="906"/>
      <c r="W129" s="1041" t="s">
        <v>428</v>
      </c>
      <c r="X129" s="1042"/>
      <c r="Y129" s="1042"/>
      <c r="Z129" s="1043"/>
      <c r="AA129" s="929">
        <v>15330878</v>
      </c>
      <c r="AB129" s="930"/>
      <c r="AC129" s="930"/>
      <c r="AD129" s="930"/>
      <c r="AE129" s="931"/>
      <c r="AF129" s="932">
        <v>15613788</v>
      </c>
      <c r="AG129" s="930"/>
      <c r="AH129" s="930"/>
      <c r="AI129" s="930"/>
      <c r="AJ129" s="931"/>
      <c r="AK129" s="932">
        <v>16179300</v>
      </c>
      <c r="AL129" s="930"/>
      <c r="AM129" s="930"/>
      <c r="AN129" s="930"/>
      <c r="AO129" s="931"/>
      <c r="AP129" s="1044"/>
      <c r="AQ129" s="1045"/>
      <c r="AR129" s="1045"/>
      <c r="AS129" s="1045"/>
      <c r="AT129" s="1046"/>
      <c r="AU129" s="92"/>
      <c r="AV129" s="92"/>
      <c r="AW129" s="92"/>
      <c r="AX129" s="1036" t="s">
        <v>429</v>
      </c>
      <c r="AY129" s="894"/>
      <c r="AZ129" s="894"/>
      <c r="BA129" s="894"/>
      <c r="BB129" s="894"/>
      <c r="BC129" s="894"/>
      <c r="BD129" s="894"/>
      <c r="BE129" s="895"/>
      <c r="BF129" s="1037" t="s">
        <v>63</v>
      </c>
      <c r="BG129" s="1038"/>
      <c r="BH129" s="1038"/>
      <c r="BI129" s="1038"/>
      <c r="BJ129" s="1038"/>
      <c r="BK129" s="1038"/>
      <c r="BL129" s="1039"/>
      <c r="BM129" s="1037">
        <v>17.7</v>
      </c>
      <c r="BN129" s="1038"/>
      <c r="BO129" s="1038"/>
      <c r="BP129" s="1038"/>
      <c r="BQ129" s="1038"/>
      <c r="BR129" s="1038"/>
      <c r="BS129" s="1039"/>
      <c r="BT129" s="1037">
        <v>30</v>
      </c>
      <c r="BU129" s="1038"/>
      <c r="BV129" s="1038"/>
      <c r="BW129" s="1038"/>
      <c r="BX129" s="1038"/>
      <c r="BY129" s="1038"/>
      <c r="BZ129" s="1040"/>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x14ac:dyDescent="0.2">
      <c r="A130" s="905" t="s">
        <v>430</v>
      </c>
      <c r="B130" s="906"/>
      <c r="C130" s="906"/>
      <c r="D130" s="906"/>
      <c r="E130" s="906"/>
      <c r="F130" s="906"/>
      <c r="G130" s="906"/>
      <c r="H130" s="906"/>
      <c r="I130" s="906"/>
      <c r="J130" s="906"/>
      <c r="K130" s="906"/>
      <c r="L130" s="906"/>
      <c r="M130" s="906"/>
      <c r="N130" s="906"/>
      <c r="O130" s="906"/>
      <c r="P130" s="906"/>
      <c r="Q130" s="906"/>
      <c r="R130" s="906"/>
      <c r="S130" s="906"/>
      <c r="T130" s="906"/>
      <c r="U130" s="906"/>
      <c r="V130" s="906"/>
      <c r="W130" s="1041" t="s">
        <v>431</v>
      </c>
      <c r="X130" s="1042"/>
      <c r="Y130" s="1042"/>
      <c r="Z130" s="1043"/>
      <c r="AA130" s="929">
        <v>2382271</v>
      </c>
      <c r="AB130" s="930"/>
      <c r="AC130" s="930"/>
      <c r="AD130" s="930"/>
      <c r="AE130" s="931"/>
      <c r="AF130" s="932">
        <v>2322061</v>
      </c>
      <c r="AG130" s="930"/>
      <c r="AH130" s="930"/>
      <c r="AI130" s="930"/>
      <c r="AJ130" s="931"/>
      <c r="AK130" s="932">
        <v>2344933</v>
      </c>
      <c r="AL130" s="930"/>
      <c r="AM130" s="930"/>
      <c r="AN130" s="930"/>
      <c r="AO130" s="931"/>
      <c r="AP130" s="1044"/>
      <c r="AQ130" s="1045"/>
      <c r="AR130" s="1045"/>
      <c r="AS130" s="1045"/>
      <c r="AT130" s="1046"/>
      <c r="AU130" s="92"/>
      <c r="AV130" s="92"/>
      <c r="AW130" s="92"/>
      <c r="AX130" s="1036" t="s">
        <v>432</v>
      </c>
      <c r="AY130" s="894"/>
      <c r="AZ130" s="894"/>
      <c r="BA130" s="894"/>
      <c r="BB130" s="894"/>
      <c r="BC130" s="894"/>
      <c r="BD130" s="894"/>
      <c r="BE130" s="895"/>
      <c r="BF130" s="1072">
        <v>7</v>
      </c>
      <c r="BG130" s="1073"/>
      <c r="BH130" s="1073"/>
      <c r="BI130" s="1073"/>
      <c r="BJ130" s="1073"/>
      <c r="BK130" s="1073"/>
      <c r="BL130" s="1074"/>
      <c r="BM130" s="1072">
        <v>25</v>
      </c>
      <c r="BN130" s="1073"/>
      <c r="BO130" s="1073"/>
      <c r="BP130" s="1073"/>
      <c r="BQ130" s="1073"/>
      <c r="BR130" s="1073"/>
      <c r="BS130" s="1074"/>
      <c r="BT130" s="1072">
        <v>35</v>
      </c>
      <c r="BU130" s="1073"/>
      <c r="BV130" s="1073"/>
      <c r="BW130" s="1073"/>
      <c r="BX130" s="1073"/>
      <c r="BY130" s="1073"/>
      <c r="BZ130" s="107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x14ac:dyDescent="0.25">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433</v>
      </c>
      <c r="X131" s="1079"/>
      <c r="Y131" s="1079"/>
      <c r="Z131" s="1080"/>
      <c r="AA131" s="975">
        <v>12948607</v>
      </c>
      <c r="AB131" s="957"/>
      <c r="AC131" s="957"/>
      <c r="AD131" s="957"/>
      <c r="AE131" s="958"/>
      <c r="AF131" s="956">
        <v>13291727</v>
      </c>
      <c r="AG131" s="957"/>
      <c r="AH131" s="957"/>
      <c r="AI131" s="957"/>
      <c r="AJ131" s="958"/>
      <c r="AK131" s="956">
        <v>13834367</v>
      </c>
      <c r="AL131" s="957"/>
      <c r="AM131" s="957"/>
      <c r="AN131" s="957"/>
      <c r="AO131" s="958"/>
      <c r="AP131" s="1081"/>
      <c r="AQ131" s="1082"/>
      <c r="AR131" s="1082"/>
      <c r="AS131" s="1082"/>
      <c r="AT131" s="1083"/>
      <c r="AU131" s="92"/>
      <c r="AV131" s="92"/>
      <c r="AW131" s="92"/>
      <c r="AX131" s="1054" t="s">
        <v>434</v>
      </c>
      <c r="AY131" s="711"/>
      <c r="AZ131" s="711"/>
      <c r="BA131" s="711"/>
      <c r="BB131" s="711"/>
      <c r="BC131" s="711"/>
      <c r="BD131" s="711"/>
      <c r="BE131" s="1013"/>
      <c r="BF131" s="1055" t="s">
        <v>63</v>
      </c>
      <c r="BG131" s="1056"/>
      <c r="BH131" s="1056"/>
      <c r="BI131" s="1056"/>
      <c r="BJ131" s="1056"/>
      <c r="BK131" s="1056"/>
      <c r="BL131" s="1057"/>
      <c r="BM131" s="1055">
        <v>350</v>
      </c>
      <c r="BN131" s="1056"/>
      <c r="BO131" s="1056"/>
      <c r="BP131" s="1056"/>
      <c r="BQ131" s="1056"/>
      <c r="BR131" s="1056"/>
      <c r="BS131" s="1057"/>
      <c r="BT131" s="1058"/>
      <c r="BU131" s="1059"/>
      <c r="BV131" s="1059"/>
      <c r="BW131" s="1059"/>
      <c r="BX131" s="1059"/>
      <c r="BY131" s="1059"/>
      <c r="BZ131" s="1060"/>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x14ac:dyDescent="0.2">
      <c r="A132" s="1061" t="s">
        <v>435</v>
      </c>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5" t="s">
        <v>436</v>
      </c>
      <c r="W132" s="1065"/>
      <c r="X132" s="1065"/>
      <c r="Y132" s="1065"/>
      <c r="Z132" s="1066"/>
      <c r="AA132" s="1067">
        <v>8.8026367160000003</v>
      </c>
      <c r="AB132" s="1068"/>
      <c r="AC132" s="1068"/>
      <c r="AD132" s="1068"/>
      <c r="AE132" s="1069"/>
      <c r="AF132" s="1070">
        <v>6.9215700030000002</v>
      </c>
      <c r="AG132" s="1068"/>
      <c r="AH132" s="1068"/>
      <c r="AI132" s="1068"/>
      <c r="AJ132" s="1069"/>
      <c r="AK132" s="1070">
        <v>5.3825664739999999</v>
      </c>
      <c r="AL132" s="1068"/>
      <c r="AM132" s="1068"/>
      <c r="AN132" s="1068"/>
      <c r="AO132" s="1069"/>
      <c r="AP132" s="972"/>
      <c r="AQ132" s="973"/>
      <c r="AR132" s="973"/>
      <c r="AS132" s="973"/>
      <c r="AT132" s="1071"/>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3"/>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x14ac:dyDescent="0.25">
      <c r="A133" s="1063"/>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48" t="s">
        <v>437</v>
      </c>
      <c r="W133" s="1048"/>
      <c r="X133" s="1048"/>
      <c r="Y133" s="1048"/>
      <c r="Z133" s="1049"/>
      <c r="AA133" s="1050">
        <v>9.6999999999999993</v>
      </c>
      <c r="AB133" s="1051"/>
      <c r="AC133" s="1051"/>
      <c r="AD133" s="1051"/>
      <c r="AE133" s="1052"/>
      <c r="AF133" s="1050">
        <v>8.5</v>
      </c>
      <c r="AG133" s="1051"/>
      <c r="AH133" s="1051"/>
      <c r="AI133" s="1051"/>
      <c r="AJ133" s="1052"/>
      <c r="AK133" s="1050">
        <v>7</v>
      </c>
      <c r="AL133" s="1051"/>
      <c r="AM133" s="1051"/>
      <c r="AN133" s="1051"/>
      <c r="AO133" s="1052"/>
      <c r="AP133" s="999"/>
      <c r="AQ133" s="1000"/>
      <c r="AR133" s="1000"/>
      <c r="AS133" s="1000"/>
      <c r="AT133" s="1053"/>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x14ac:dyDescent="0.2">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 hidden="1" x14ac:dyDescent="0.2">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tkZdeLrEoxgyhn3/GBBTTnQ/u5WWC12iKTsDKfxKxR7BUgL9rAjqTaO3NhrzthzdhNuOm95an74az0q7pZKj5Q==" saltValue="lqe7v8NuLdEkK9G63Iof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6C327-81E1-487B-AE4D-7F9DFD594E38}">
  <sheetPr>
    <pageSetUpPr fitToPage="1"/>
  </sheetPr>
  <dimension ref="A1:DQ105"/>
  <sheetViews>
    <sheetView showGridLines="0" view="pageBreakPreview" zoomScale="70" zoomScaleNormal="85" zoomScaleSheetLayoutView="70" workbookViewId="0">
      <selection activeCell="N56" sqref="N56"/>
    </sheetView>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sheetProtection algorithmName="SHA-512" hashValue="h+fzaEV7PiboGC+183UR84cOfOTAiYXV6uWK5UAPZNHKIpm4UK1CEotQnQ70v8WtBvNO10H/UmxETRgMVQqFnw==" saltValue="+aUWdRhlE1gfrv48H2R1y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F28C2-3B0A-4D17-9C3E-F089F6D46226}">
  <sheetPr>
    <pageSetUpPr fitToPage="1"/>
  </sheetPr>
  <dimension ref="A1:DL89"/>
  <sheetViews>
    <sheetView showGridLines="0" zoomScale="70" zoomScaleNormal="70" zoomScaleSheetLayoutView="55" workbookViewId="0">
      <selection activeCell="N56" sqref="N56"/>
    </sheetView>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mERHI2HMIAvMoet5iPkIO5qamYl4I6Ax2iebvlIkInfvp3sGVIkbokRGyHxlyiF9lVZfB+77XsrAkKxhoZbSg==" saltValue="iVoXh+fmewwAqyxuKBpKQ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355D6-8C59-4341-8801-04674A7D8961}">
  <sheetPr>
    <pageSetUpPr fitToPage="1"/>
  </sheetPr>
  <dimension ref="A1:AZ73"/>
  <sheetViews>
    <sheetView showGridLines="0" view="pageBreakPreview" zoomScale="70" zoomScaleSheetLayoutView="70" workbookViewId="0">
      <selection activeCell="N56" sqref="N56"/>
    </sheetView>
  </sheetViews>
  <sheetFormatPr defaultColWidth="0" defaultRowHeight="13.5" customHeight="1" zeroHeight="1" x14ac:dyDescent="0.2"/>
  <cols>
    <col min="1" max="36" width="2.453125" style="3" customWidth="1"/>
    <col min="37" max="44" width="17" style="3" customWidth="1"/>
    <col min="45" max="45" width="6.08984375" style="11" customWidth="1"/>
    <col min="46" max="46" width="3" style="10" customWidth="1"/>
    <col min="47" max="47" width="19.08984375" style="3" hidden="1" customWidth="1"/>
    <col min="48" max="52" width="12.6328125" style="3" hidden="1" customWidth="1"/>
    <col min="53" max="16384" width="8.6328125" style="3" hidden="1"/>
  </cols>
  <sheetData>
    <row r="1" spans="1:46" ht="13" x14ac:dyDescent="0.2">
      <c r="AS1" s="3"/>
      <c r="AT1" s="3"/>
    </row>
    <row r="2" spans="1:46" ht="13" x14ac:dyDescent="0.2">
      <c r="AS2" s="3"/>
      <c r="AT2" s="3"/>
    </row>
    <row r="3" spans="1:46" ht="13" x14ac:dyDescent="0.2">
      <c r="AS3" s="3"/>
      <c r="AT3" s="3"/>
    </row>
    <row r="4" spans="1:46" ht="13" x14ac:dyDescent="0.2">
      <c r="AS4" s="3"/>
      <c r="AT4" s="3"/>
    </row>
    <row r="5" spans="1:46" ht="16.5" x14ac:dyDescent="0.2">
      <c r="A5" s="16" t="s">
        <v>438</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 x14ac:dyDescent="0.2">
      <c r="A6" s="10"/>
      <c r="AK6" s="118" t="s">
        <v>439</v>
      </c>
      <c r="AL6" s="118"/>
      <c r="AM6" s="118"/>
      <c r="AN6" s="118"/>
    </row>
    <row r="7" spans="1:46" ht="13.5" customHeight="1" x14ac:dyDescent="0.2">
      <c r="A7" s="10"/>
      <c r="AK7" s="119"/>
      <c r="AL7" s="120"/>
      <c r="AM7" s="120"/>
      <c r="AN7" s="121"/>
      <c r="AO7" s="1085" t="s">
        <v>440</v>
      </c>
      <c r="AP7" s="122"/>
      <c r="AQ7" s="123" t="s">
        <v>441</v>
      </c>
      <c r="AR7" s="124"/>
    </row>
    <row r="8" spans="1:46" ht="13" x14ac:dyDescent="0.2">
      <c r="A8" s="10"/>
      <c r="AK8" s="125"/>
      <c r="AL8" s="126"/>
      <c r="AM8" s="126"/>
      <c r="AN8" s="127"/>
      <c r="AO8" s="1086"/>
      <c r="AP8" s="128" t="s">
        <v>442</v>
      </c>
      <c r="AQ8" s="129" t="s">
        <v>443</v>
      </c>
      <c r="AR8" s="130" t="s">
        <v>444</v>
      </c>
    </row>
    <row r="9" spans="1:46" ht="13" x14ac:dyDescent="0.2">
      <c r="A9" s="10"/>
      <c r="AK9" s="1087" t="s">
        <v>445</v>
      </c>
      <c r="AL9" s="1088"/>
      <c r="AM9" s="1088"/>
      <c r="AN9" s="1089"/>
      <c r="AO9" s="131">
        <v>3355665</v>
      </c>
      <c r="AP9" s="131">
        <v>52792</v>
      </c>
      <c r="AQ9" s="132">
        <v>72345</v>
      </c>
      <c r="AR9" s="133">
        <v>-27</v>
      </c>
    </row>
    <row r="10" spans="1:46" ht="13.5" customHeight="1" x14ac:dyDescent="0.2">
      <c r="A10" s="10"/>
      <c r="AK10" s="1087" t="s">
        <v>446</v>
      </c>
      <c r="AL10" s="1088"/>
      <c r="AM10" s="1088"/>
      <c r="AN10" s="1089"/>
      <c r="AO10" s="134">
        <v>732612</v>
      </c>
      <c r="AP10" s="134">
        <v>11526</v>
      </c>
      <c r="AQ10" s="135">
        <v>6087</v>
      </c>
      <c r="AR10" s="136">
        <v>89.4</v>
      </c>
    </row>
    <row r="11" spans="1:46" ht="13.5" customHeight="1" x14ac:dyDescent="0.2">
      <c r="A11" s="10"/>
      <c r="AK11" s="1087" t="s">
        <v>447</v>
      </c>
      <c r="AL11" s="1088"/>
      <c r="AM11" s="1088"/>
      <c r="AN11" s="1089"/>
      <c r="AO11" s="134">
        <v>239417</v>
      </c>
      <c r="AP11" s="134">
        <v>3767</v>
      </c>
      <c r="AQ11" s="135">
        <v>1128</v>
      </c>
      <c r="AR11" s="136">
        <v>234</v>
      </c>
    </row>
    <row r="12" spans="1:46" ht="13.5" customHeight="1" x14ac:dyDescent="0.2">
      <c r="A12" s="10"/>
      <c r="AK12" s="1087" t="s">
        <v>448</v>
      </c>
      <c r="AL12" s="1088"/>
      <c r="AM12" s="1088"/>
      <c r="AN12" s="1089"/>
      <c r="AO12" s="134" t="s">
        <v>449</v>
      </c>
      <c r="AP12" s="134" t="s">
        <v>449</v>
      </c>
      <c r="AQ12" s="135">
        <v>9</v>
      </c>
      <c r="AR12" s="136" t="s">
        <v>449</v>
      </c>
    </row>
    <row r="13" spans="1:46" ht="13.5" customHeight="1" x14ac:dyDescent="0.2">
      <c r="A13" s="10"/>
      <c r="AK13" s="1087" t="s">
        <v>450</v>
      </c>
      <c r="AL13" s="1088"/>
      <c r="AM13" s="1088"/>
      <c r="AN13" s="1089"/>
      <c r="AO13" s="134">
        <v>132771</v>
      </c>
      <c r="AP13" s="134">
        <v>2089</v>
      </c>
      <c r="AQ13" s="135">
        <v>2326</v>
      </c>
      <c r="AR13" s="136">
        <v>-10.199999999999999</v>
      </c>
    </row>
    <row r="14" spans="1:46" ht="13.5" customHeight="1" x14ac:dyDescent="0.2">
      <c r="A14" s="10"/>
      <c r="AK14" s="1087" t="s">
        <v>451</v>
      </c>
      <c r="AL14" s="1088"/>
      <c r="AM14" s="1088"/>
      <c r="AN14" s="1089"/>
      <c r="AO14" s="134">
        <v>209464</v>
      </c>
      <c r="AP14" s="134">
        <v>3295</v>
      </c>
      <c r="AQ14" s="135">
        <v>1625</v>
      </c>
      <c r="AR14" s="136">
        <v>102.8</v>
      </c>
    </row>
    <row r="15" spans="1:46" ht="13.5" customHeight="1" x14ac:dyDescent="0.2">
      <c r="A15" s="10"/>
      <c r="AK15" s="1090" t="s">
        <v>452</v>
      </c>
      <c r="AL15" s="1091"/>
      <c r="AM15" s="1091"/>
      <c r="AN15" s="1092"/>
      <c r="AO15" s="134">
        <v>-268243</v>
      </c>
      <c r="AP15" s="134">
        <v>-4220</v>
      </c>
      <c r="AQ15" s="135">
        <v>-4515</v>
      </c>
      <c r="AR15" s="136">
        <v>-6.5</v>
      </c>
    </row>
    <row r="16" spans="1:46" ht="13" x14ac:dyDescent="0.2">
      <c r="A16" s="10"/>
      <c r="AK16" s="1090" t="s">
        <v>118</v>
      </c>
      <c r="AL16" s="1091"/>
      <c r="AM16" s="1091"/>
      <c r="AN16" s="1092"/>
      <c r="AO16" s="134">
        <v>4401686</v>
      </c>
      <c r="AP16" s="134">
        <v>69248</v>
      </c>
      <c r="AQ16" s="135">
        <v>79005</v>
      </c>
      <c r="AR16" s="136">
        <v>-12.3</v>
      </c>
    </row>
    <row r="17" spans="1:46" ht="13" x14ac:dyDescent="0.2">
      <c r="A17" s="10"/>
    </row>
    <row r="18" spans="1:46" ht="13" x14ac:dyDescent="0.2">
      <c r="A18" s="10"/>
      <c r="AQ18" s="137"/>
      <c r="AR18" s="137"/>
    </row>
    <row r="19" spans="1:46" ht="13" x14ac:dyDescent="0.2">
      <c r="A19" s="10"/>
      <c r="AK19" s="3" t="s">
        <v>453</v>
      </c>
    </row>
    <row r="20" spans="1:46" ht="13" x14ac:dyDescent="0.2">
      <c r="A20" s="10"/>
      <c r="AK20" s="138"/>
      <c r="AL20" s="139"/>
      <c r="AM20" s="139"/>
      <c r="AN20" s="140"/>
      <c r="AO20" s="141" t="s">
        <v>454</v>
      </c>
      <c r="AP20" s="142" t="s">
        <v>455</v>
      </c>
      <c r="AQ20" s="143" t="s">
        <v>456</v>
      </c>
      <c r="AR20" s="144"/>
    </row>
    <row r="21" spans="1:46" s="118" customFormat="1" ht="13" x14ac:dyDescent="0.2">
      <c r="A21" s="145"/>
      <c r="AK21" s="1093" t="s">
        <v>457</v>
      </c>
      <c r="AL21" s="1094"/>
      <c r="AM21" s="1094"/>
      <c r="AN21" s="1095"/>
      <c r="AO21" s="146">
        <v>6.29</v>
      </c>
      <c r="AP21" s="147">
        <v>7.5</v>
      </c>
      <c r="AQ21" s="148">
        <v>-1.21</v>
      </c>
      <c r="AS21" s="149"/>
      <c r="AT21" s="145"/>
    </row>
    <row r="22" spans="1:46" s="118" customFormat="1" ht="13" x14ac:dyDescent="0.2">
      <c r="A22" s="145"/>
      <c r="AK22" s="1093" t="s">
        <v>458</v>
      </c>
      <c r="AL22" s="1094"/>
      <c r="AM22" s="1094"/>
      <c r="AN22" s="1095"/>
      <c r="AO22" s="150">
        <v>100.3</v>
      </c>
      <c r="AP22" s="151">
        <v>98.5</v>
      </c>
      <c r="AQ22" s="152">
        <v>1.8</v>
      </c>
      <c r="AR22" s="137"/>
      <c r="AS22" s="149"/>
      <c r="AT22" s="145"/>
    </row>
    <row r="23" spans="1:46" s="118" customFormat="1" ht="13" x14ac:dyDescent="0.2">
      <c r="A23" s="145"/>
      <c r="AP23" s="137"/>
      <c r="AQ23" s="137"/>
      <c r="AR23" s="137"/>
      <c r="AS23" s="149"/>
      <c r="AT23" s="145"/>
    </row>
    <row r="24" spans="1:46" s="118" customFormat="1" ht="13" x14ac:dyDescent="0.2">
      <c r="A24" s="145"/>
      <c r="AP24" s="137"/>
      <c r="AQ24" s="137"/>
      <c r="AR24" s="137"/>
      <c r="AS24" s="149"/>
      <c r="AT24" s="145"/>
    </row>
    <row r="25" spans="1:46" s="118" customFormat="1" ht="13" x14ac:dyDescent="0.2">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ht="13" x14ac:dyDescent="0.2">
      <c r="A26" s="1084" t="s">
        <v>459</v>
      </c>
      <c r="B26" s="1084"/>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c r="AH26" s="1084"/>
      <c r="AI26" s="1084"/>
      <c r="AJ26" s="1084"/>
      <c r="AK26" s="1084"/>
      <c r="AL26" s="1084"/>
      <c r="AM26" s="1084"/>
      <c r="AN26" s="1084"/>
      <c r="AO26" s="1084"/>
      <c r="AP26" s="1084"/>
      <c r="AQ26" s="1084"/>
      <c r="AR26" s="1084"/>
      <c r="AS26" s="1084"/>
    </row>
    <row r="27" spans="1:46" ht="13" x14ac:dyDescent="0.2">
      <c r="A27" s="157"/>
      <c r="AS27" s="3"/>
      <c r="AT27" s="3"/>
    </row>
    <row r="28" spans="1:46" ht="16.5" x14ac:dyDescent="0.2">
      <c r="A28" s="16" t="s">
        <v>460</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ht="13" x14ac:dyDescent="0.2">
      <c r="A29" s="10"/>
      <c r="AK29" s="118" t="s">
        <v>461</v>
      </c>
      <c r="AL29" s="118"/>
      <c r="AM29" s="118"/>
      <c r="AN29" s="118"/>
      <c r="AS29" s="159"/>
    </row>
    <row r="30" spans="1:46" ht="13.5" customHeight="1" x14ac:dyDescent="0.2">
      <c r="A30" s="10"/>
      <c r="AK30" s="119"/>
      <c r="AL30" s="120"/>
      <c r="AM30" s="120"/>
      <c r="AN30" s="121"/>
      <c r="AO30" s="1085" t="s">
        <v>440</v>
      </c>
      <c r="AP30" s="122"/>
      <c r="AQ30" s="123" t="s">
        <v>441</v>
      </c>
      <c r="AR30" s="124"/>
    </row>
    <row r="31" spans="1:46" ht="13" x14ac:dyDescent="0.2">
      <c r="A31" s="10"/>
      <c r="AK31" s="125"/>
      <c r="AL31" s="126"/>
      <c r="AM31" s="126"/>
      <c r="AN31" s="127"/>
      <c r="AO31" s="1086"/>
      <c r="AP31" s="128" t="s">
        <v>442</v>
      </c>
      <c r="AQ31" s="129" t="s">
        <v>443</v>
      </c>
      <c r="AR31" s="130" t="s">
        <v>444</v>
      </c>
    </row>
    <row r="32" spans="1:46" ht="27" customHeight="1" x14ac:dyDescent="0.2">
      <c r="A32" s="10"/>
      <c r="AK32" s="1101" t="s">
        <v>462</v>
      </c>
      <c r="AL32" s="1102"/>
      <c r="AM32" s="1102"/>
      <c r="AN32" s="1103"/>
      <c r="AO32" s="160">
        <v>2392743</v>
      </c>
      <c r="AP32" s="160">
        <v>37643</v>
      </c>
      <c r="AQ32" s="161">
        <v>42274</v>
      </c>
      <c r="AR32" s="162">
        <v>-11</v>
      </c>
    </row>
    <row r="33" spans="1:46" ht="13.5" customHeight="1" x14ac:dyDescent="0.2">
      <c r="A33" s="10"/>
      <c r="AK33" s="1101" t="s">
        <v>463</v>
      </c>
      <c r="AL33" s="1102"/>
      <c r="AM33" s="1102"/>
      <c r="AN33" s="1103"/>
      <c r="AO33" s="160" t="s">
        <v>449</v>
      </c>
      <c r="AP33" s="160" t="s">
        <v>449</v>
      </c>
      <c r="AQ33" s="161" t="s">
        <v>449</v>
      </c>
      <c r="AR33" s="162" t="s">
        <v>449</v>
      </c>
    </row>
    <row r="34" spans="1:46" ht="27" customHeight="1" x14ac:dyDescent="0.2">
      <c r="A34" s="10"/>
      <c r="AK34" s="1101" t="s">
        <v>464</v>
      </c>
      <c r="AL34" s="1102"/>
      <c r="AM34" s="1102"/>
      <c r="AN34" s="1103"/>
      <c r="AO34" s="160" t="s">
        <v>449</v>
      </c>
      <c r="AP34" s="160" t="s">
        <v>449</v>
      </c>
      <c r="AQ34" s="161">
        <v>53</v>
      </c>
      <c r="AR34" s="162" t="s">
        <v>449</v>
      </c>
    </row>
    <row r="35" spans="1:46" ht="27" customHeight="1" x14ac:dyDescent="0.2">
      <c r="A35" s="10"/>
      <c r="AK35" s="1101" t="s">
        <v>465</v>
      </c>
      <c r="AL35" s="1102"/>
      <c r="AM35" s="1102"/>
      <c r="AN35" s="1103"/>
      <c r="AO35" s="160">
        <v>387938</v>
      </c>
      <c r="AP35" s="160">
        <v>6103</v>
      </c>
      <c r="AQ35" s="161">
        <v>12769</v>
      </c>
      <c r="AR35" s="162">
        <v>-52.2</v>
      </c>
    </row>
    <row r="36" spans="1:46" ht="27" customHeight="1" x14ac:dyDescent="0.2">
      <c r="A36" s="10"/>
      <c r="AK36" s="1101" t="s">
        <v>466</v>
      </c>
      <c r="AL36" s="1102"/>
      <c r="AM36" s="1102"/>
      <c r="AN36" s="1103"/>
      <c r="AO36" s="160">
        <v>603013</v>
      </c>
      <c r="AP36" s="160">
        <v>9487</v>
      </c>
      <c r="AQ36" s="161">
        <v>1973</v>
      </c>
      <c r="AR36" s="162">
        <v>380.8</v>
      </c>
    </row>
    <row r="37" spans="1:46" ht="13.5" customHeight="1" x14ac:dyDescent="0.2">
      <c r="A37" s="10"/>
      <c r="AK37" s="1101" t="s">
        <v>467</v>
      </c>
      <c r="AL37" s="1102"/>
      <c r="AM37" s="1102"/>
      <c r="AN37" s="1103"/>
      <c r="AO37" s="160" t="s">
        <v>449</v>
      </c>
      <c r="AP37" s="160" t="s">
        <v>449</v>
      </c>
      <c r="AQ37" s="161">
        <v>635</v>
      </c>
      <c r="AR37" s="162" t="s">
        <v>449</v>
      </c>
    </row>
    <row r="38" spans="1:46" ht="27" customHeight="1" x14ac:dyDescent="0.2">
      <c r="A38" s="10"/>
      <c r="AK38" s="1104" t="s">
        <v>468</v>
      </c>
      <c r="AL38" s="1105"/>
      <c r="AM38" s="1105"/>
      <c r="AN38" s="1106"/>
      <c r="AO38" s="163">
        <v>212</v>
      </c>
      <c r="AP38" s="163">
        <v>3</v>
      </c>
      <c r="AQ38" s="164">
        <v>1</v>
      </c>
      <c r="AR38" s="152">
        <v>200</v>
      </c>
      <c r="AS38" s="159"/>
    </row>
    <row r="39" spans="1:46" ht="13" x14ac:dyDescent="0.2">
      <c r="A39" s="10"/>
      <c r="AK39" s="1104" t="s">
        <v>469</v>
      </c>
      <c r="AL39" s="1105"/>
      <c r="AM39" s="1105"/>
      <c r="AN39" s="1106"/>
      <c r="AO39" s="160">
        <v>-294329</v>
      </c>
      <c r="AP39" s="160">
        <v>-4630</v>
      </c>
      <c r="AQ39" s="161">
        <v>-5447</v>
      </c>
      <c r="AR39" s="162">
        <v>-15</v>
      </c>
      <c r="AS39" s="159"/>
    </row>
    <row r="40" spans="1:46" ht="27" customHeight="1" x14ac:dyDescent="0.2">
      <c r="A40" s="10"/>
      <c r="AK40" s="1101" t="s">
        <v>470</v>
      </c>
      <c r="AL40" s="1102"/>
      <c r="AM40" s="1102"/>
      <c r="AN40" s="1103"/>
      <c r="AO40" s="160">
        <v>-2344933</v>
      </c>
      <c r="AP40" s="160">
        <v>-36891</v>
      </c>
      <c r="AQ40" s="161">
        <v>-37418</v>
      </c>
      <c r="AR40" s="162">
        <v>-1.4</v>
      </c>
      <c r="AS40" s="159"/>
    </row>
    <row r="41" spans="1:46" ht="13" x14ac:dyDescent="0.2">
      <c r="A41" s="10"/>
      <c r="AK41" s="1107" t="s">
        <v>229</v>
      </c>
      <c r="AL41" s="1108"/>
      <c r="AM41" s="1108"/>
      <c r="AN41" s="1109"/>
      <c r="AO41" s="160">
        <v>744644</v>
      </c>
      <c r="AP41" s="160">
        <v>11715</v>
      </c>
      <c r="AQ41" s="161">
        <v>14840</v>
      </c>
      <c r="AR41" s="162">
        <v>-21.1</v>
      </c>
      <c r="AS41" s="159"/>
    </row>
    <row r="42" spans="1:46" ht="13" x14ac:dyDescent="0.2">
      <c r="A42" s="10"/>
      <c r="AK42" s="165" t="s">
        <v>471</v>
      </c>
      <c r="AQ42" s="137"/>
      <c r="AR42" s="137"/>
      <c r="AS42" s="159"/>
    </row>
    <row r="43" spans="1:46" ht="13" x14ac:dyDescent="0.2">
      <c r="A43" s="10"/>
      <c r="AP43" s="166"/>
      <c r="AQ43" s="137"/>
      <c r="AS43" s="159"/>
    </row>
    <row r="44" spans="1:46" ht="13" x14ac:dyDescent="0.2">
      <c r="A44" s="10"/>
      <c r="AQ44" s="137"/>
    </row>
    <row r="45" spans="1:46" ht="13"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ht="13"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2">
      <c r="A47" s="29" t="s">
        <v>472</v>
      </c>
    </row>
    <row r="48" spans="1:46" ht="13" x14ac:dyDescent="0.2">
      <c r="A48" s="10"/>
      <c r="AK48" s="168" t="s">
        <v>473</v>
      </c>
      <c r="AL48" s="168"/>
      <c r="AM48" s="168"/>
      <c r="AN48" s="168"/>
      <c r="AO48" s="168"/>
      <c r="AP48" s="168"/>
      <c r="AQ48" s="169"/>
      <c r="AR48" s="168"/>
    </row>
    <row r="49" spans="1:44" ht="13.5" customHeight="1" x14ac:dyDescent="0.2">
      <c r="A49" s="10"/>
      <c r="AK49" s="170"/>
      <c r="AL49" s="171"/>
      <c r="AM49" s="1096" t="s">
        <v>440</v>
      </c>
      <c r="AN49" s="1098" t="s">
        <v>474</v>
      </c>
      <c r="AO49" s="1099"/>
      <c r="AP49" s="1099"/>
      <c r="AQ49" s="1099"/>
      <c r="AR49" s="1100"/>
    </row>
    <row r="50" spans="1:44" ht="13" x14ac:dyDescent="0.2">
      <c r="A50" s="10"/>
      <c r="AK50" s="172"/>
      <c r="AL50" s="173"/>
      <c r="AM50" s="1097"/>
      <c r="AN50" s="174" t="s">
        <v>475</v>
      </c>
      <c r="AO50" s="175" t="s">
        <v>476</v>
      </c>
      <c r="AP50" s="176" t="s">
        <v>477</v>
      </c>
      <c r="AQ50" s="177" t="s">
        <v>478</v>
      </c>
      <c r="AR50" s="178" t="s">
        <v>479</v>
      </c>
    </row>
    <row r="51" spans="1:44" ht="13" x14ac:dyDescent="0.2">
      <c r="A51" s="10"/>
      <c r="AK51" s="170" t="s">
        <v>480</v>
      </c>
      <c r="AL51" s="171"/>
      <c r="AM51" s="179">
        <v>3723157</v>
      </c>
      <c r="AN51" s="180">
        <v>56222</v>
      </c>
      <c r="AO51" s="181">
        <v>-12.2</v>
      </c>
      <c r="AP51" s="182">
        <v>54110</v>
      </c>
      <c r="AQ51" s="183">
        <v>-5.6</v>
      </c>
      <c r="AR51" s="184">
        <v>-6.6</v>
      </c>
    </row>
    <row r="52" spans="1:44" ht="13" x14ac:dyDescent="0.2">
      <c r="A52" s="10"/>
      <c r="AK52" s="185"/>
      <c r="AL52" s="186" t="s">
        <v>481</v>
      </c>
      <c r="AM52" s="187">
        <v>1821600</v>
      </c>
      <c r="AN52" s="188">
        <v>27507</v>
      </c>
      <c r="AO52" s="189">
        <v>-15.2</v>
      </c>
      <c r="AP52" s="190">
        <v>30620</v>
      </c>
      <c r="AQ52" s="191">
        <v>-6.6</v>
      </c>
      <c r="AR52" s="192">
        <v>-8.6</v>
      </c>
    </row>
    <row r="53" spans="1:44" ht="13" x14ac:dyDescent="0.2">
      <c r="A53" s="10"/>
      <c r="AK53" s="170" t="s">
        <v>482</v>
      </c>
      <c r="AL53" s="171"/>
      <c r="AM53" s="179">
        <v>3687283</v>
      </c>
      <c r="AN53" s="180">
        <v>56134</v>
      </c>
      <c r="AO53" s="181">
        <v>-0.2</v>
      </c>
      <c r="AP53" s="182">
        <v>54684</v>
      </c>
      <c r="AQ53" s="183">
        <v>1.1000000000000001</v>
      </c>
      <c r="AR53" s="184">
        <v>-1.3</v>
      </c>
    </row>
    <row r="54" spans="1:44" ht="13" x14ac:dyDescent="0.2">
      <c r="A54" s="10"/>
      <c r="AK54" s="185"/>
      <c r="AL54" s="186" t="s">
        <v>481</v>
      </c>
      <c r="AM54" s="187">
        <v>1827578</v>
      </c>
      <c r="AN54" s="188">
        <v>27823</v>
      </c>
      <c r="AO54" s="189">
        <v>1.1000000000000001</v>
      </c>
      <c r="AP54" s="190">
        <v>32829</v>
      </c>
      <c r="AQ54" s="191">
        <v>7.2</v>
      </c>
      <c r="AR54" s="192">
        <v>-6.1</v>
      </c>
    </row>
    <row r="55" spans="1:44" ht="13" x14ac:dyDescent="0.2">
      <c r="A55" s="10"/>
      <c r="AK55" s="170" t="s">
        <v>483</v>
      </c>
      <c r="AL55" s="171"/>
      <c r="AM55" s="179">
        <v>3322480</v>
      </c>
      <c r="AN55" s="180">
        <v>51023</v>
      </c>
      <c r="AO55" s="181">
        <v>-9.1</v>
      </c>
      <c r="AP55" s="182">
        <v>62383</v>
      </c>
      <c r="AQ55" s="183">
        <v>14.1</v>
      </c>
      <c r="AR55" s="184">
        <v>-23.2</v>
      </c>
    </row>
    <row r="56" spans="1:44" ht="13" x14ac:dyDescent="0.2">
      <c r="A56" s="10"/>
      <c r="AK56" s="185"/>
      <c r="AL56" s="186" t="s">
        <v>481</v>
      </c>
      <c r="AM56" s="187">
        <v>1883338</v>
      </c>
      <c r="AN56" s="188">
        <v>28922</v>
      </c>
      <c r="AO56" s="189">
        <v>3.9</v>
      </c>
      <c r="AP56" s="190">
        <v>35325</v>
      </c>
      <c r="AQ56" s="191">
        <v>7.6</v>
      </c>
      <c r="AR56" s="192">
        <v>-3.7</v>
      </c>
    </row>
    <row r="57" spans="1:44" ht="13" x14ac:dyDescent="0.2">
      <c r="A57" s="10"/>
      <c r="AK57" s="170" t="s">
        <v>484</v>
      </c>
      <c r="AL57" s="171"/>
      <c r="AM57" s="179">
        <v>3934924</v>
      </c>
      <c r="AN57" s="180">
        <v>61144</v>
      </c>
      <c r="AO57" s="181">
        <v>19.8</v>
      </c>
      <c r="AP57" s="182">
        <v>63812</v>
      </c>
      <c r="AQ57" s="183">
        <v>2.2999999999999998</v>
      </c>
      <c r="AR57" s="184">
        <v>17.5</v>
      </c>
    </row>
    <row r="58" spans="1:44" ht="13" x14ac:dyDescent="0.2">
      <c r="A58" s="10"/>
      <c r="AK58" s="185"/>
      <c r="AL58" s="186" t="s">
        <v>481</v>
      </c>
      <c r="AM58" s="187">
        <v>2444992</v>
      </c>
      <c r="AN58" s="188">
        <v>37992</v>
      </c>
      <c r="AO58" s="189">
        <v>31.4</v>
      </c>
      <c r="AP58" s="190">
        <v>33848</v>
      </c>
      <c r="AQ58" s="191">
        <v>-4.2</v>
      </c>
      <c r="AR58" s="192">
        <v>35.6</v>
      </c>
    </row>
    <row r="59" spans="1:44" ht="13" x14ac:dyDescent="0.2">
      <c r="A59" s="10"/>
      <c r="AK59" s="170" t="s">
        <v>485</v>
      </c>
      <c r="AL59" s="171"/>
      <c r="AM59" s="179">
        <v>3929842</v>
      </c>
      <c r="AN59" s="180">
        <v>61825</v>
      </c>
      <c r="AO59" s="181">
        <v>1.1000000000000001</v>
      </c>
      <c r="AP59" s="182">
        <v>54225</v>
      </c>
      <c r="AQ59" s="183">
        <v>-15</v>
      </c>
      <c r="AR59" s="184">
        <v>16.100000000000001</v>
      </c>
    </row>
    <row r="60" spans="1:44" ht="13" x14ac:dyDescent="0.2">
      <c r="A60" s="10"/>
      <c r="AK60" s="185"/>
      <c r="AL60" s="186" t="s">
        <v>481</v>
      </c>
      <c r="AM60" s="187">
        <v>2471076</v>
      </c>
      <c r="AN60" s="188">
        <v>38875</v>
      </c>
      <c r="AO60" s="189">
        <v>2.2999999999999998</v>
      </c>
      <c r="AP60" s="190">
        <v>27337</v>
      </c>
      <c r="AQ60" s="191">
        <v>-19.2</v>
      </c>
      <c r="AR60" s="192">
        <v>21.5</v>
      </c>
    </row>
    <row r="61" spans="1:44" ht="13" x14ac:dyDescent="0.2">
      <c r="A61" s="10"/>
      <c r="AK61" s="170" t="s">
        <v>486</v>
      </c>
      <c r="AL61" s="193"/>
      <c r="AM61" s="179">
        <v>3719537</v>
      </c>
      <c r="AN61" s="180">
        <v>57270</v>
      </c>
      <c r="AO61" s="181">
        <v>-0.1</v>
      </c>
      <c r="AP61" s="182">
        <v>57843</v>
      </c>
      <c r="AQ61" s="194">
        <v>-0.6</v>
      </c>
      <c r="AR61" s="184">
        <v>0.5</v>
      </c>
    </row>
    <row r="62" spans="1:44" ht="13" x14ac:dyDescent="0.2">
      <c r="A62" s="10"/>
      <c r="AK62" s="185"/>
      <c r="AL62" s="186" t="s">
        <v>481</v>
      </c>
      <c r="AM62" s="187">
        <v>2089717</v>
      </c>
      <c r="AN62" s="188">
        <v>32224</v>
      </c>
      <c r="AO62" s="189">
        <v>4.7</v>
      </c>
      <c r="AP62" s="190">
        <v>31992</v>
      </c>
      <c r="AQ62" s="191">
        <v>-3</v>
      </c>
      <c r="AR62" s="192">
        <v>7.7</v>
      </c>
    </row>
    <row r="63" spans="1:44" ht="13" x14ac:dyDescent="0.2">
      <c r="A63" s="10"/>
    </row>
    <row r="64" spans="1:44" ht="13" x14ac:dyDescent="0.2">
      <c r="A64" s="10"/>
    </row>
    <row r="65" spans="1:46" ht="13" x14ac:dyDescent="0.2">
      <c r="A65" s="10"/>
    </row>
    <row r="66" spans="1:46" ht="13"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2">
      <c r="AS67" s="3"/>
      <c r="AT67" s="3"/>
    </row>
    <row r="70" spans="1:46" ht="13" hidden="1" x14ac:dyDescent="0.2"/>
    <row r="71" spans="1:46" ht="13" hidden="1" x14ac:dyDescent="0.2"/>
    <row r="72" spans="1:46" ht="13" hidden="1" x14ac:dyDescent="0.2"/>
    <row r="73" spans="1:46" ht="13" hidden="1" x14ac:dyDescent="0.2"/>
  </sheetData>
  <sheetProtection algorithmName="SHA-512" hashValue="a4V1cExl7/O650+xjIOHePuUJXoH8pxczj2G6Z4WLDaA8EcC9DTDgf4Gk0XCziC5/Or5NVp0ZlG82qcbRlJ67g==" saltValue="fY0Ji7dWFp8VBV3OAJEd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34F5E-E3DD-4019-A7B1-CB3561451BF3}">
  <sheetPr>
    <pageSetUpPr fitToPage="1"/>
  </sheetPr>
  <dimension ref="A1:DU121"/>
  <sheetViews>
    <sheetView showGridLines="0" zoomScale="70" zoomScaleNormal="70" zoomScaleSheetLayoutView="55" workbookViewId="0">
      <selection activeCell="N56" sqref="N56"/>
    </sheetView>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d0H4yruArFJl15LQ/tgF+7aNj/VmhOlA3yeeWmrhGUxHO6DnXd+dyxxZQclocu88wxht4bl2xwGOBdnvhUe8DQ==" saltValue="yu4zxD9TbmVvyFBjbxLcx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AB46E-B2F0-4444-90AF-51AD8FA93136}">
  <sheetPr>
    <pageSetUpPr fitToPage="1"/>
  </sheetPr>
  <dimension ref="A1:EL116"/>
  <sheetViews>
    <sheetView showGridLines="0" zoomScale="70" zoomScaleNormal="70" zoomScaleSheetLayoutView="55" workbookViewId="0">
      <selection activeCell="N56" sqref="N56"/>
    </sheetView>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Dd94GqnPoOflKEvYIWhze8F4+dJnwUYlT6Bt7XcLw1XwurV70lD6Oam1/qbq7SVaaYepmS9Fq39pNsnZF1ccVQ==" saltValue="eGVe5QaBOE3UBQM8wX3dB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18318-F9F8-40A1-A209-BE955A695A91}">
  <sheetPr>
    <pageSetUpPr fitToPage="1"/>
  </sheetPr>
  <dimension ref="B1:J50"/>
  <sheetViews>
    <sheetView showGridLines="0" zoomScale="70" zoomScaleNormal="70" zoomScaleSheetLayoutView="100" workbookViewId="0">
      <selection activeCell="N56" sqref="N56"/>
    </sheetView>
  </sheetViews>
  <sheetFormatPr defaultColWidth="0" defaultRowHeight="13.5" customHeight="1" zeroHeight="1" x14ac:dyDescent="0.2"/>
  <cols>
    <col min="1" max="1" width="8.26953125" style="195" customWidth="1"/>
    <col min="2" max="16" width="14.6328125" style="195" customWidth="1"/>
    <col min="17" max="16384" width="0" style="195"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96"/>
      <c r="C45" s="196"/>
      <c r="D45" s="196"/>
      <c r="E45" s="196"/>
      <c r="F45" s="196"/>
      <c r="G45" s="196"/>
      <c r="H45" s="196"/>
      <c r="I45" s="196"/>
      <c r="J45" s="197" t="s">
        <v>487</v>
      </c>
    </row>
    <row r="46" spans="2:10" ht="29.25" customHeight="1" thickBot="1" x14ac:dyDescent="0.3">
      <c r="B46" s="198" t="s">
        <v>23</v>
      </c>
      <c r="C46" s="199"/>
      <c r="D46" s="199"/>
      <c r="E46" s="200" t="s">
        <v>488</v>
      </c>
      <c r="F46" s="201" t="s">
        <v>3</v>
      </c>
      <c r="G46" s="202" t="s">
        <v>4</v>
      </c>
      <c r="H46" s="202" t="s">
        <v>5</v>
      </c>
      <c r="I46" s="202" t="s">
        <v>6</v>
      </c>
      <c r="J46" s="203" t="s">
        <v>7</v>
      </c>
    </row>
    <row r="47" spans="2:10" ht="57.75" customHeight="1" x14ac:dyDescent="0.2">
      <c r="B47" s="204"/>
      <c r="C47" s="1110" t="s">
        <v>489</v>
      </c>
      <c r="D47" s="1110"/>
      <c r="E47" s="1111"/>
      <c r="F47" s="205">
        <v>19.71</v>
      </c>
      <c r="G47" s="206">
        <v>19.09</v>
      </c>
      <c r="H47" s="206">
        <v>19.78</v>
      </c>
      <c r="I47" s="206">
        <v>17.5</v>
      </c>
      <c r="J47" s="207">
        <v>20.76</v>
      </c>
    </row>
    <row r="48" spans="2:10" ht="57.75" customHeight="1" x14ac:dyDescent="0.2">
      <c r="B48" s="208"/>
      <c r="C48" s="1112" t="s">
        <v>490</v>
      </c>
      <c r="D48" s="1112"/>
      <c r="E48" s="1113"/>
      <c r="F48" s="209">
        <v>4.6900000000000004</v>
      </c>
      <c r="G48" s="210">
        <v>5.07</v>
      </c>
      <c r="H48" s="210">
        <v>1.56</v>
      </c>
      <c r="I48" s="210">
        <v>1.37</v>
      </c>
      <c r="J48" s="211">
        <v>8.44</v>
      </c>
    </row>
    <row r="49" spans="2:10" ht="57.75" customHeight="1" thickBot="1" x14ac:dyDescent="0.25">
      <c r="B49" s="212"/>
      <c r="C49" s="1114" t="s">
        <v>491</v>
      </c>
      <c r="D49" s="1114"/>
      <c r="E49" s="1115"/>
      <c r="F49" s="213" t="s">
        <v>492</v>
      </c>
      <c r="G49" s="214" t="s">
        <v>493</v>
      </c>
      <c r="H49" s="214" t="s">
        <v>494</v>
      </c>
      <c r="I49" s="214" t="s">
        <v>495</v>
      </c>
      <c r="J49" s="215">
        <v>10.36</v>
      </c>
    </row>
    <row r="50" spans="2:10" ht="13" x14ac:dyDescent="0.2"/>
  </sheetData>
  <sheetProtection algorithmName="SHA-512" hashValue="GcFZEKQYjLQw4E39573ka33XWJpEBIBj46nNm9ndKsZYj8f+NPwvQbBdHHzmNCYurGCmWJgGwthv6zVfTC4yIA==" saltValue="EQj2RhO07cyOhBW90NPy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2023-10-04T05:43:23Z</cp:lastPrinted>
  <dcterms:created xsi:type="dcterms:W3CDTF">2023-09-20T23:43:08Z</dcterms:created>
  <dcterms:modified xsi:type="dcterms:W3CDTF">2023-10-30T07:29:24Z</dcterms:modified>
  <cp:category/>
</cp:coreProperties>
</file>