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15\Desktop\"/>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AM36"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<sst xmlns="http://schemas.openxmlformats.org/spreadsheetml/2006/main" count="1115" uniqueCount="621">
  <si>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</si>
  <si>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</si>
  <si>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</si>
  <si>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</si>
  <si>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</si>
  <si>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</si>
  <si>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</si>
  <si>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</si>
  <si>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</si>
  <si>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</si>
  <si>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</si>
  <si>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</si>
  <si>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</si>
  <si>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</si>
  <si>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</si>
  <si>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</si>
  <si>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</si>
  <si>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</si>
  <si>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</si>
  <si>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</si>
  <si>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</si>
  <si>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</si>
  <si>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</si>
  <si>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</si>
  <si>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</si>
  <si>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</si>
  <si>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</si>
  <si>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</si>
  <si>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</si>
  <si>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</si>
  <si>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</si>
  <si>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</si>
  <si>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</si>
  <si>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</si>
  <si>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</si>
  <si>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</si>
  <si>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</si>
  <si>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</si>
  <si>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</si>
  <si>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</si>
  <si>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</si>
  <si>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</si>
  <si>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</si>
  <si>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</si>
  <si>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</si>
  <si>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</si>
  <si>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</si>
  <si>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</si>
  <si>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</si>
  <si>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</si>
  <si>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</si>
  <si>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</si>
  <si>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</si>
  <si>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</si>
  <si>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</si>
  <si>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</si>
  <si>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</si>
  <si>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</si>
  <si>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</si>
  <si>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</si>
  <si>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</si>
  <si>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</si>
  <si>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</si>
  <si>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</si>
  <si>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</si>
  <si>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</si>
  <si>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</si>
  <si>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</si>
  <si>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</si>
  <si>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</si>
  <si>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</si>
  <si>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</si>
  <si>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</si>
  <si>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</si>
  <si>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</si>
  <si>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</si>
  <si>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</si>
  <si>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</si>
  <si>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</si>
  <si>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</si>
  <si>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</si>
  <si>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</si>
  <si>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</si>
  <si>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</si>
  <si>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</si>
  <si>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</si>
  <si>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</si>
  <si>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</si>
  <si>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</si>
  <si>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</si>
  <si>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</si>
  <si>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</si>
  <si>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</si>
  <si>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</si>
  <si>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</si>
  <si>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</si>
  <si>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</si>
  <si>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</si>
  <si>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</si>
  <si>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</si>
  <si>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</si>
  <si>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</si>
  <si>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</si>
  <si>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</si>
  <si>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</si>
  <si>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</si>
  <si>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</si>
  <si>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</si>
  <si>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</si>
  <si>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</si>
  <si>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</si>
  <si>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</si>
  <si>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</si>
  <si>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</si>
  <si>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</si>
  <si>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</si>
  <si>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</si>
  <si>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</si>
  <si>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</si>
  <si>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</si>
  <si>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</si>
  <si>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</si>
  <si>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</si>
  <si>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</si>
  <si>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</si>
  <si>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</si>
  <si>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</si>
  <si>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</si>
  <si>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</si>
  <si>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</si>
  <si>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</si>
  <si>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</si>
  <si>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</si>
  <si>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</si>
  <si>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</si>
  <si>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</si>
  <si>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</si>
  <si>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</si>
  <si>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</si>
  <si>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</si>
  <si>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</si>
  <si>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</si>
  <si>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</si>
  <si>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</si>
  <si>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</si>
  <si>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</si>
  <si>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</si>
  <si>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</si>
  <si>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</si>
  <si>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</si>
  <si>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</si>
  <si>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</si>
  <si>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</si>
  <si>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</si>
  <si>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</si>
  <si>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</si>
  <si>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</si>
  <si>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</si>
  <si>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</si>
  <si>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</si>
  <si>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</si>
  <si>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</si>
  <si>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</si>
  <si>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</si>
  <si>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</si>
  <si>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</si>
  <si>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</si>
  <si>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</si>
  <si>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</si>
  <si>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</si>
  <si>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</si>
  <si>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</si>
  <si>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</si>
  <si>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</si>
  <si>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</si>
  <si>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</si>
  <si>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</si>
  <si>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</si>
  <si>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</si>
  <si>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</si>
  <si>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</si>
  <si>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</si>
  <si>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</si>
  <si>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</si>
  <si>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</si>
  <si>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</si>
  <si>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</si>
  <si>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</si>
  <si>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</si>
  <si>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</si>
  <si>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</si>
  <si>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</si>
  <si>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</si>
  <si>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</si>
  <si>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</si>
  <si>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</si>
  <si>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</si>
  <si>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</si>
  <si>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</si>
  <si>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</si>
  <si>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</si>
  <si>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</si>
  <si>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</si>
  <si>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</si>
  <si>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</si>
  <si>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</si>
  <si>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</si>
  <si>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</si>
  <si>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</si>
  <si>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</si>
  <si>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</si>
  <si>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</si>
  <si>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群馬県藤岡市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</si>
  <si>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</si>
  <si>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</si>
  <si>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</si>
  <si>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</si>
  <si>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</si>
  <si>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</si>
  <si>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</si>
  <si>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</si>
  <si>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</si>
  <si>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</si>
  <si>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</si>
  <si>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</si>
  <si>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</si>
  <si>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</si>
  <si>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</si>
  <si>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</si>
  <si>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</si>
  <si>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</si>
  <si>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</si>
  <si>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</si>
  <si>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</si>
  <si>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</si>
  <si>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</si>
  <si>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</si>
  <si>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</si>
  <si>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</si>
  <si>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</si>
  <si>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</si>
  <si>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</si>
  <si>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</si>
  <si>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</si>
  <si>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</si>
  <si>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</si>
  <si>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</si>
  <si>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</si>
  <si>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</si>
  <si>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</si>
  <si>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</si>
  <si>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</si>
  <si>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</si>
  <si>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</si>
  <si>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</si>
  <si>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</si>
  <si>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</si>
  <si>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</si>
  <si>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</si>
  <si>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</si>
  <si>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</si>
  <si>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</si>
  <si>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</si>
  <si>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</si>
  <si>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</si>
  <si>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</si>
  <si>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</si>
  <si>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</si>
  <si>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</si>
  <si>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</si>
  <si>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</si>
  <si>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</si>
  <si>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</si>
  <si>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</si>
  <si>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</si>
  <si>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</si>
  <si>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</si>
  <si>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</si>
  <si>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</si>
  <si>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</si>
  <si>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</si>
  <si>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</si>
  <si>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</si>
  <si>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</si>
  <si>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</si>
  <si>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</si>
  <si>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</si>
  <si>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</si>
  <si>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</si>
  <si>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</si>
  <si>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</si>
  <si>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</si>
  <si>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</si>
  <si>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</si>
  <si>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</si>
  <si>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</si>
  <si>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</si>
  <si>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</si>
  <si>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</si>
  <si>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</si>
  <si>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</si>
  <si>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</si>
  <si>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</si>
  <si>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</si>
  <si>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</si>
  <si>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</si>
  <si>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</si>
  <si>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</si>
  <si>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</si>
  <si>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</si>
  <si>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</si>
  <si>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</si>
  <si>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</si>
  <si>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</si>
  <si>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</si>
  <si>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</si>
  <si>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</si>
  <si>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</si>
  <si>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</si>
  <si>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</si>
  <si>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</si>
  <si>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</si>
  <si>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</si>
  <si>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</si>
  <si>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</si>
  <si>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</si>
  <si>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</si>
  <si>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</si>
  <si>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</si>
  <si>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</si>
  <si>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</si>
  <si>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</si>
  <si>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</si>
  <si>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</si>
  <si>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</si>
  <si>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</si>
  <si>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</si>
  <si>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</si>
  <si>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</si>
  <si>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</si>
  <si>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</si>
  <si>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</si>
  <si>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</si>
  <si>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</si>
  <si>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</si>
  <si>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</si>
  <si>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</si>
  <si>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</si>
  <si>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</si>
  <si>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</si>
  <si>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</si>
  <si>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</si>
  <si>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</si>
  <si>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</si>
  <si>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</si>
  <si>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</si>
  <si>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</si>
  <si>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</si>
  <si>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</si>
  <si>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</si>
  <si>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</si>
  <si>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</si>
  <si>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</si>
  <si>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</si>
  <si>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</si>
  <si>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群馬県藤岡市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</si>
  <si>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</si>
  <si>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</si>
  <si>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</si>
  <si>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</si>
  <si>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</si>
  <si>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</si>
  <si>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</si>
  <si>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</si>
  <si>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</si>
  <si>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</si>
  <si>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</si>
  <si>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</si>
  <si>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</si>
  <si>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</si>
  <si>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</si>
  <si>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</si>
  <si>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</si>
  <si>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</si>
  <si>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</si>
  <si>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</si>
  <si>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</si>
  <si>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</si>
  <si>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</si>
  <si>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</si>
  <si>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</si>
  <si>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</si>
  <si>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</si>
  <si>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</si>
  <si>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</si>
  <si>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</si>
  <si>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</si>
  <si>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</si>
  <si>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</si>
  <si>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</si>
  <si>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</si>
  <si>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</si>
  <si>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</si>
  <si>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</si>
  <si>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</si>
  <si>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</si>
  <si>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</si>
  <si>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</si>
  <si>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下水道事業特別会計</t>
    <phoneticPr fontId="5"/>
  </si>
  <si>
    <t>法非適用企業</t>
    <phoneticPr fontId="5"/>
  </si>
  <si>
    <t>特定地域生活排水処理事業特別会計</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</si>
  <si>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</si>
  <si>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</si>
  <si>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</si>
  <si>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</si>
  <si>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</si>
  <si>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</si>
  <si>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</si>
  <si>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</si>
  <si>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</si>
  <si>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</si>
  <si>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</si>
  <si>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</si>
  <si>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</si>
  <si>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</si>
  <si>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</si>
  <si>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</si>
  <si>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</si>
  <si>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</si>
  <si>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</si>
  <si>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</si>
  <si>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</si>
  <si>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</si>
  <si>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</si>
  <si>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</si>
  <si>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</si>
  <si>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</si>
  <si>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</si>
  <si>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</si>
  <si>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</si>
  <si>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</si>
  <si>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</si>
  <si>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</si>
  <si>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</si>
  <si>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</si>
  <si>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</si>
  <si>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</si>
  <si>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</si>
  <si>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</si>
  <si>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</si>
  <si>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</si>
  <si>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</si>
  <si>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</si>
  <si>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</si>
  <si>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</si>
  <si>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</si>
  <si>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</si>
  <si>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</si>
  <si>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</si>
  <si>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</si>
  <si>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</si>
  <si>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</si>
  <si>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</si>
  <si>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</si>
  <si>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</si>
  <si>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</si>
  <si>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</si>
  <si>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</si>
  <si>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</si>
  <si>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</si>
  <si>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</si>
  <si>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</si>
  <si>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</si>
  <si>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</si>
  <si>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</si>
  <si>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</si>
  <si>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</si>
  <si>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</si>
  <si>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</si>
  <si>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</si>
  <si>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</si>
  <si>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</si>
  <si>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</si>
  <si>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</si>
  <si>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</si>
  <si>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</si>
  <si>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</si>
  <si>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</si>
  <si>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</si>
  <si>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</si>
  <si>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</si>
  <si>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</si>
  <si>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</si>
  <si>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</si>
  <si>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</si>
  <si>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</si>
  <si>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</si>
  <si>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</si>
  <si>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</si>
  <si>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</si>
  <si>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</si>
  <si>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</si>
  <si>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</si>
  <si>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</si>
  <si>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</si>
  <si>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</si>
  <si>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</si>
  <si>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</si>
  <si>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</si>
  <si>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</si>
  <si>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</si>
  <si>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</si>
  <si>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</si>
  <si>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</si>
  <si>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</si>
  <si>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</si>
  <si>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</si>
  <si>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</si>
  <si>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</si>
  <si>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</si>
  <si>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</si>
  <si>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</si>
  <si>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</si>
  <si>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</si>
  <si>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</si>
  <si>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</si>
  <si>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</si>
  <si>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</si>
  <si>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</si>
  <si>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</si>
  <si>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</si>
  <si>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</si>
  <si>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</si>
  <si>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</si>
  <si>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</si>
  <si>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</si>
  <si>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</si>
  <si>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</si>
  <si>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</si>
  <si>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</si>
  <si>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</si>
  <si>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</si>
  <si>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</si>
  <si>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</si>
  <si>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</si>
  <si>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</si>
  <si>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</si>
  <si>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</si>
  <si>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</si>
  <si>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</si>
  <si>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</si>
  <si>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</si>
  <si>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</si>
  <si>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</si>
  <si>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</si>
  <si>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</si>
  <si>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</si>
  <si>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</si>
  <si>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</si>
  <si>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</si>
  <si>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</si>
  <si>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</si>
  <si>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</si>
  <si>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</si>
  <si>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1.88</t>
  </si>
  <si>
    <t>▲ 3.39</t>
  </si>
  <si>
    <t>▲ 1.92</t>
  </si>
  <si>
    <t>▲ 2.24</t>
  </si>
  <si>
    <t>▲ 5.44</t>
  </si>
  <si>
    <t>水道事業会計</t>
  </si>
  <si>
    <t>国民健康保険鬼石病院事業会計</t>
  </si>
  <si>
    <t>一般会計</t>
  </si>
  <si>
    <t>国民健康保険事業勘定特別会計</t>
  </si>
  <si>
    <t>下水道事業特別会計</t>
  </si>
  <si>
    <t>介護保険事業勘定特別会計</t>
  </si>
  <si>
    <t>後期高齢者医療特別会計</t>
  </si>
  <si>
    <t>簡易水道事業等特別会計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</si>
  <si>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</si>
  <si>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</si>
  <si>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</si>
  <si>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</si>
  <si>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</si>
  <si>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</si>
  <si>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</si>
  <si>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</si>
  <si>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</si>
  <si>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</si>
  <si>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</si>
  <si>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</si>
  <si>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</si>
  <si>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</si>
  <si>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</si>
  <si>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</si>
  <si>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</si>
  <si>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</si>
  <si>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</si>
  <si>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t>
    <phoneticPr fontId="2"/>
  </si>
  <si>
    <t>-</t>
    <phoneticPr fontId="2"/>
  </si>
  <si>
    <t>-</t>
    <phoneticPr fontId="2"/>
  </si>
  <si>
    <t>-</t>
    <phoneticPr fontId="2"/>
  </si>
  <si>
    <t>○</t>
    <phoneticPr fontId="2"/>
  </si>
  <si>
    <t>-</t>
    <phoneticPr fontId="2"/>
  </si>
  <si>
    <t>-</t>
    <phoneticPr fontId="2"/>
  </si>
  <si>
    <t>-</t>
    <phoneticPr fontId="2"/>
  </si>
  <si>
    <t>高齢者保健福祉基金</t>
    <rPh sb="0" eb="3">
      <t>コウレイシャ</t>
    </rPh>
    <rPh sb="3" eb="5">
      <t>ホケン</t>
    </rPh>
    <rPh sb="5" eb="7">
      <t>フクシ</t>
    </rPh>
    <rPh sb="7" eb="9">
      <t>キキン</t>
    </rPh>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</si>
  <si>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</si>
  <si>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</si>
  <si>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ふるさと基金</t>
    <rPh sb="4" eb="6">
      <t>キキン</t>
    </rPh>
    <phoneticPr fontId="2"/>
  </si>
  <si>
    <t>多野しんきん育英会奨学基金</t>
    <rPh sb="0" eb="2">
      <t>タノ</t>
    </rPh>
    <rPh sb="6" eb="9">
      <t>イクエイカイ</t>
    </rPh>
    <rPh sb="9" eb="11">
      <t>ショウガク</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</si>
  <si>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</si>
  <si>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</si>
  <si>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</si>
  <si>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将来負担比率については、分子となる地方債残高や退職手当負担見込額等がここ数年減少しており、減少傾向にある。
　一方で、有形固定資産減価償却率は類似団体よりも高く、主な要因としては、公営住宅・保育施設の有形固定資産減価償却率が90％以上になっていることが挙げられる。公共施設等総合管理計画に基づき、公共施設等の適正化に取り組んでいるため、類似団体平均値に年々近づいている。今後も公共施設等総合管理計画に基づき、公共施設等の適正化に一層取り組んでいく。</t>
    <rPh sb="1" eb="3">
      <t>ショウライ</t>
    </rPh>
    <rPh sb="3" eb="5">
      <t>フタン</t>
    </rPh>
    <rPh sb="5" eb="7">
      <t>ヒリツ</t>
    </rPh>
    <rPh sb="13" eb="15">
      <t>ブンシ</t>
    </rPh>
    <rPh sb="18" eb="21">
      <t>チホウサイ</t>
    </rPh>
    <rPh sb="21" eb="23">
      <t>ザンダカ</t>
    </rPh>
    <rPh sb="24" eb="26">
      <t>タイショク</t>
    </rPh>
    <rPh sb="26" eb="28">
      <t>テアテ</t>
    </rPh>
    <rPh sb="28" eb="30">
      <t>フタン</t>
    </rPh>
    <rPh sb="30" eb="32">
      <t>ミコミ</t>
    </rPh>
    <rPh sb="32" eb="33">
      <t>ガク</t>
    </rPh>
    <rPh sb="33" eb="34">
      <t>トウ</t>
    </rPh>
    <rPh sb="37" eb="39">
      <t>スウネン</t>
    </rPh>
    <rPh sb="39" eb="41">
      <t>ゲンショウ</t>
    </rPh>
    <rPh sb="46" eb="48">
      <t>ゲンショウ</t>
    </rPh>
    <rPh sb="48" eb="50">
      <t>ケイコウ</t>
    </rPh>
    <rPh sb="56" eb="58">
      <t>イッポウ</t>
    </rPh>
    <rPh sb="60" eb="62">
      <t>ユウケイ</t>
    </rPh>
    <rPh sb="62" eb="64">
      <t>コテイ</t>
    </rPh>
    <rPh sb="64" eb="66">
      <t>シサン</t>
    </rPh>
    <rPh sb="66" eb="68">
      <t>ゲンカ</t>
    </rPh>
    <rPh sb="68" eb="70">
      <t>ショウキャク</t>
    </rPh>
    <rPh sb="70" eb="71">
      <t>リツ</t>
    </rPh>
    <rPh sb="72" eb="74">
      <t>ルイジ</t>
    </rPh>
    <rPh sb="74" eb="76">
      <t>ダンタイ</t>
    </rPh>
    <rPh sb="79" eb="80">
      <t>タカ</t>
    </rPh>
    <rPh sb="82" eb="83">
      <t>オモ</t>
    </rPh>
    <rPh sb="84" eb="86">
      <t>ヨウイン</t>
    </rPh>
    <rPh sb="91" eb="93">
      <t>コウエイ</t>
    </rPh>
    <rPh sb="93" eb="95">
      <t>ジュウタク</t>
    </rPh>
    <rPh sb="96" eb="98">
      <t>ホイク</t>
    </rPh>
    <rPh sb="98" eb="100">
      <t>シセツ</t>
    </rPh>
    <rPh sb="101" eb="103">
      <t>ユウケイ</t>
    </rPh>
    <rPh sb="103" eb="105">
      <t>コテイ</t>
    </rPh>
    <rPh sb="105" eb="107">
      <t>シサン</t>
    </rPh>
    <rPh sb="107" eb="109">
      <t>ゲンカ</t>
    </rPh>
    <rPh sb="109" eb="111">
      <t>ショウキャク</t>
    </rPh>
    <rPh sb="111" eb="112">
      <t>リツ</t>
    </rPh>
    <rPh sb="116" eb="118">
      <t>イジョウ</t>
    </rPh>
    <rPh sb="127" eb="128">
      <t>ア</t>
    </rPh>
    <rPh sb="133" eb="135">
      <t>コウキョウ</t>
    </rPh>
    <rPh sb="135" eb="137">
      <t>シセツ</t>
    </rPh>
    <rPh sb="137" eb="138">
      <t>トウ</t>
    </rPh>
    <rPh sb="138" eb="140">
      <t>ソウゴウ</t>
    </rPh>
    <rPh sb="140" eb="142">
      <t>カンリ</t>
    </rPh>
    <rPh sb="142" eb="144">
      <t>ケイカク</t>
    </rPh>
    <rPh sb="145" eb="146">
      <t>モト</t>
    </rPh>
    <rPh sb="149" eb="151">
      <t>コウキョウ</t>
    </rPh>
    <rPh sb="151" eb="153">
      <t>シセツ</t>
    </rPh>
    <rPh sb="153" eb="154">
      <t>トウ</t>
    </rPh>
    <rPh sb="155" eb="158">
      <t>テキセイカ</t>
    </rPh>
    <rPh sb="159" eb="160">
      <t>ト</t>
    </rPh>
    <rPh sb="161" eb="162">
      <t>ク</t>
    </rPh>
    <rPh sb="169" eb="171">
      <t>ルイジ</t>
    </rPh>
    <rPh sb="171" eb="173">
      <t>ダンタイ</t>
    </rPh>
    <rPh sb="173" eb="176">
      <t>ヘイキンチ</t>
    </rPh>
    <rPh sb="177" eb="179">
      <t>ネンネン</t>
    </rPh>
    <rPh sb="179" eb="180">
      <t>チカ</t>
    </rPh>
    <rPh sb="186" eb="188">
      <t>コンゴ</t>
    </rPh>
    <rPh sb="189" eb="191">
      <t>コウキョウ</t>
    </rPh>
    <rPh sb="191" eb="193">
      <t>シセツ</t>
    </rPh>
    <rPh sb="193" eb="194">
      <t>トウ</t>
    </rPh>
    <rPh sb="194" eb="196">
      <t>ソウゴウ</t>
    </rPh>
    <rPh sb="196" eb="198">
      <t>カンリ</t>
    </rPh>
    <rPh sb="198" eb="200">
      <t>ケイカク</t>
    </rPh>
    <rPh sb="201" eb="202">
      <t>モト</t>
    </rPh>
    <rPh sb="205" eb="207">
      <t>コウキョウ</t>
    </rPh>
    <rPh sb="207" eb="209">
      <t>シセツ</t>
    </rPh>
    <rPh sb="209" eb="210">
      <t>トウ</t>
    </rPh>
    <rPh sb="211" eb="214">
      <t>テキセイカ</t>
    </rPh>
    <rPh sb="215" eb="217">
      <t>イッソウ</t>
    </rPh>
    <rPh sb="217" eb="218">
      <t>ト</t>
    </rPh>
    <rPh sb="219" eb="22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</si>
  <si>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</si>
  <si>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</si>
  <si>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</si>
  <si>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</si>
  <si>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</si>
  <si>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</si>
  <si>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</si>
  <si>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類似団体と比較すると高い状況であるものの減少傾向にある。主な要因としては、総合学習センター建設事業債や臨時財政対策債等の元金償還が終了となったことによる元金償還金の減少等が挙げられる。公営企業債・組合債の元金償還金に対する繰出金等が今後増加する可能性もあるため、より一層の公債費の抑制に努める。
　将来負担比率については、分子となる地方債残高や退職手当負担見込額等においてここ数年減少しているため、減少傾向にある。今後については社会保障関係経費等や起債の償還年限を10年から15年へと伸ばした影響による地方債残高の増加が見込まれ、基金の取り崩しも必要となることが想定されるため、一般会計及び公営企業会計、組合分も含め、より一層健全な財政運営に努める。</t>
    <rPh sb="1" eb="3">
      <t>ジッシツ</t>
    </rPh>
    <rPh sb="3" eb="6">
      <t>コウサイヒ</t>
    </rPh>
    <rPh sb="6" eb="8">
      <t>ヒリツ</t>
    </rPh>
    <rPh sb="14" eb="16">
      <t>ルイジ</t>
    </rPh>
    <rPh sb="16" eb="18">
      <t>ダンタイ</t>
    </rPh>
    <rPh sb="19" eb="21">
      <t>ヒカク</t>
    </rPh>
    <rPh sb="24" eb="25">
      <t>タカ</t>
    </rPh>
    <rPh sb="26" eb="28">
      <t>ジョウキョウ</t>
    </rPh>
    <rPh sb="34" eb="36">
      <t>ゲンショウ</t>
    </rPh>
    <rPh sb="36" eb="38">
      <t>ケイコウ</t>
    </rPh>
    <rPh sb="42" eb="43">
      <t>オモ</t>
    </rPh>
    <rPh sb="44" eb="46">
      <t>ヨウイン</t>
    </rPh>
    <rPh sb="51" eb="53">
      <t>ソウゴウ</t>
    </rPh>
    <rPh sb="53" eb="55">
      <t>ガクシュウ</t>
    </rPh>
    <rPh sb="59" eb="61">
      <t>ケンセツ</t>
    </rPh>
    <rPh sb="61" eb="63">
      <t>ジギョウ</t>
    </rPh>
    <rPh sb="63" eb="64">
      <t>サイ</t>
    </rPh>
    <rPh sb="65" eb="67">
      <t>リンジ</t>
    </rPh>
    <rPh sb="67" eb="69">
      <t>ザイセイ</t>
    </rPh>
    <rPh sb="69" eb="71">
      <t>タイサク</t>
    </rPh>
    <rPh sb="71" eb="72">
      <t>サイ</t>
    </rPh>
    <rPh sb="72" eb="73">
      <t>トウ</t>
    </rPh>
    <rPh sb="74" eb="76">
      <t>ガンキン</t>
    </rPh>
    <rPh sb="76" eb="78">
      <t>ショウカン</t>
    </rPh>
    <rPh sb="79" eb="81">
      <t>シュウリョウ</t>
    </rPh>
    <rPh sb="90" eb="92">
      <t>ガンキン</t>
    </rPh>
    <rPh sb="92" eb="94">
      <t>ショウカン</t>
    </rPh>
    <rPh sb="94" eb="95">
      <t>キン</t>
    </rPh>
    <rPh sb="96" eb="98">
      <t>ゲンショウ</t>
    </rPh>
    <rPh sb="98" eb="99">
      <t>トウ</t>
    </rPh>
    <rPh sb="100" eb="101">
      <t>ア</t>
    </rPh>
    <rPh sb="106" eb="108">
      <t>コウエイ</t>
    </rPh>
    <rPh sb="108" eb="110">
      <t>キギョウ</t>
    </rPh>
    <rPh sb="110" eb="111">
      <t>サイ</t>
    </rPh>
    <rPh sb="112" eb="114">
      <t>クミアイ</t>
    </rPh>
    <rPh sb="114" eb="115">
      <t>サイ</t>
    </rPh>
    <rPh sb="116" eb="118">
      <t>ガンキン</t>
    </rPh>
    <rPh sb="118" eb="120">
      <t>ショウカン</t>
    </rPh>
    <rPh sb="120" eb="121">
      <t>キン</t>
    </rPh>
    <rPh sb="122" eb="123">
      <t>タイ</t>
    </rPh>
    <rPh sb="125" eb="127">
      <t>クリダ</t>
    </rPh>
    <rPh sb="127" eb="128">
      <t>キン</t>
    </rPh>
    <rPh sb="128" eb="129">
      <t>トウ</t>
    </rPh>
    <rPh sb="130" eb="132">
      <t>コンゴ</t>
    </rPh>
    <rPh sb="132" eb="134">
      <t>ゾウカ</t>
    </rPh>
    <rPh sb="136" eb="139">
      <t>カノウセイ</t>
    </rPh>
    <rPh sb="147" eb="149">
      <t>イッソウ</t>
    </rPh>
    <rPh sb="150" eb="153">
      <t>コウサイヒ</t>
    </rPh>
    <rPh sb="154" eb="156">
      <t>ヨクセイ</t>
    </rPh>
    <rPh sb="157" eb="158">
      <t>ツト</t>
    </rPh>
    <rPh sb="163" eb="165">
      <t>ショウライ</t>
    </rPh>
    <rPh sb="165" eb="167">
      <t>フタン</t>
    </rPh>
    <rPh sb="167" eb="169">
      <t>ヒリツ</t>
    </rPh>
    <rPh sb="175" eb="177">
      <t>ブンシ</t>
    </rPh>
    <rPh sb="180" eb="183">
      <t>チホウサイ</t>
    </rPh>
    <rPh sb="183" eb="185">
      <t>ザンダカ</t>
    </rPh>
    <rPh sb="186" eb="188">
      <t>タイショク</t>
    </rPh>
    <rPh sb="188" eb="190">
      <t>テアテ</t>
    </rPh>
    <rPh sb="190" eb="192">
      <t>フタン</t>
    </rPh>
    <rPh sb="192" eb="194">
      <t>ミコミ</t>
    </rPh>
    <rPh sb="194" eb="195">
      <t>ガク</t>
    </rPh>
    <rPh sb="195" eb="196">
      <t>トウ</t>
    </rPh>
    <rPh sb="202" eb="204">
      <t>スウネン</t>
    </rPh>
    <rPh sb="204" eb="206">
      <t>ゲンショウ</t>
    </rPh>
    <rPh sb="213" eb="215">
      <t>ゲンショウ</t>
    </rPh>
    <rPh sb="215" eb="217">
      <t>ケイコウ</t>
    </rPh>
    <rPh sb="221" eb="223">
      <t>コンゴ</t>
    </rPh>
    <rPh sb="228" eb="230">
      <t>シャカイ</t>
    </rPh>
    <rPh sb="230" eb="232">
      <t>ホショウ</t>
    </rPh>
    <rPh sb="232" eb="234">
      <t>カンケイ</t>
    </rPh>
    <rPh sb="234" eb="236">
      <t>ケイヒ</t>
    </rPh>
    <rPh sb="236" eb="237">
      <t>トウ</t>
    </rPh>
    <rPh sb="238" eb="240">
      <t>キサイ</t>
    </rPh>
    <rPh sb="241" eb="243">
      <t>ショウカン</t>
    </rPh>
    <rPh sb="243" eb="245">
      <t>ネンゲン</t>
    </rPh>
    <rPh sb="248" eb="249">
      <t>ネン</t>
    </rPh>
    <rPh sb="253" eb="254">
      <t>ネン</t>
    </rPh>
    <rPh sb="256" eb="257">
      <t>ノ</t>
    </rPh>
    <rPh sb="260" eb="262">
      <t>エイキョウ</t>
    </rPh>
    <rPh sb="265" eb="268">
      <t>チホウサイ</t>
    </rPh>
    <rPh sb="268" eb="270">
      <t>ザンダカ</t>
    </rPh>
    <rPh sb="271" eb="273">
      <t>ゾウカ</t>
    </rPh>
    <rPh sb="274" eb="276">
      <t>ミコ</t>
    </rPh>
    <rPh sb="279" eb="281">
      <t>キキン</t>
    </rPh>
    <rPh sb="282" eb="283">
      <t>ト</t>
    </rPh>
    <rPh sb="284" eb="285">
      <t>クズ</t>
    </rPh>
    <rPh sb="287" eb="289">
      <t>ヒツヨウ</t>
    </rPh>
    <rPh sb="295" eb="297">
      <t>ソウテイ</t>
    </rPh>
    <rPh sb="303" eb="305">
      <t>イッパン</t>
    </rPh>
    <rPh sb="305" eb="307">
      <t>カイケイ</t>
    </rPh>
    <rPh sb="307" eb="308">
      <t>オヨ</t>
    </rPh>
    <rPh sb="309" eb="311">
      <t>コウエイ</t>
    </rPh>
    <rPh sb="311" eb="313">
      <t>キギョウ</t>
    </rPh>
    <rPh sb="313" eb="315">
      <t>カイケイ</t>
    </rPh>
    <rPh sb="316" eb="318">
      <t>クミアイ</t>
    </rPh>
    <rPh sb="318" eb="319">
      <t>ブン</t>
    </rPh>
    <rPh sb="320" eb="321">
      <t>フク</t>
    </rPh>
    <rPh sb="325" eb="327">
      <t>イッソウ</t>
    </rPh>
    <rPh sb="327" eb="329">
      <t>ケンゼン</t>
    </rPh>
    <rPh sb="330" eb="332">
      <t>ザイセイ</t>
    </rPh>
    <rPh sb="332" eb="334">
      <t>ウンエイ</t>
    </rPh>
    <rPh sb="335" eb="33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</si>
</sst>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1AD0-4BFF-A3CE-AAB14993D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74156</c:v>
                </c:pt>
                <c:pt idx="1">
                  <c:v>64008</c:v>
                </c:pt>
                <c:pt idx="2">
                  <c:v>56222</c:v>
                </c:pt>
                <c:pt idx="3">
                  <c:v>56134</c:v>
                </c:pt>
                <c:pt idx="4">
                  <c:v>51023</c:v>
                </c:pt>
              </c:numCache>
            </c:numRef>
          </c:val>
          <c:smooth val="0"/>
          <c:extLst xmlns:c16r2="http://schemas.microsoft.com/office/drawing/2015/06/chart">
            <c:ext xmlns:c16="http://schemas.microsoft.com/office/drawing/2014/chart" uri="{C3380CC4-5D6E-409C-BE32-E72D297353CC}">
              <c16:uniqueId val="{00000001-1AD0-4BFF-A3CE-AAB14993DABA}"/>
            </c:ext>
          </c:extLst>
        </c:ser>
        <c:dLbls>
          <c:showLegendKey val="0"/>
          <c:showVal val="0"/>
          <c:showCatName val="0"/>
          <c:showSerName val="0"/>
          <c:showPercent val="0"/>
          <c:showBubbleSize val="0"/>
        </c:dLbls>
        <c:marker val="1"/>
        <c:smooth val="0"/>
        <c:axId val="356588328"/>
        <c:axId val="356587936"/>
      </c:lineChart>
      <c:catAx>
        <c:axId val="356588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587936"/>
        <c:crosses val="autoZero"/>
        <c:auto val="1"/>
        <c:lblAlgn val="ctr"/>
        <c:lblOffset val="100"/>
        <c:tickLblSkip val="1"/>
        <c:tickMarkSkip val="1"/>
        <c:noMultiLvlLbl val="0"/>
      </c:catAx>
      <c:valAx>
        <c:axId val="3565879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588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3.99</c:v>
                </c:pt>
                <c:pt idx="2">
                  <c:v>4.6900000000000004</c:v>
                </c:pt>
                <c:pt idx="3">
                  <c:v>5.07</c:v>
                </c:pt>
                <c:pt idx="4">
                  <c:v>1.56</c:v>
                </c:pt>
              </c:numCache>
            </c:numRef>
          </c:val>
          <c:extLst xmlns:c16r2="http://schemas.microsoft.com/office/drawing/2015/06/chart">
            <c:ext xmlns:c16="http://schemas.microsoft.com/office/drawing/2014/chart" uri="{C3380CC4-5D6E-409C-BE32-E72D297353CC}">
              <c16:uniqueId val="{00000000-AAC6-4F30-B22F-D5DC8E5D7E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20.18</c:v>
                </c:pt>
                <c:pt idx="1">
                  <c:v>20.239999999999998</c:v>
                </c:pt>
                <c:pt idx="2">
                  <c:v>19.71</c:v>
                </c:pt>
                <c:pt idx="3">
                  <c:v>19.09</c:v>
                </c:pt>
                <c:pt idx="4">
                  <c:v>19.78</c:v>
                </c:pt>
              </c:numCache>
            </c:numRef>
          </c:val>
          <c:extLst xmlns:c16r2="http://schemas.microsoft.com/office/drawing/2015/06/chart">
            <c:ext xmlns:c16="http://schemas.microsoft.com/office/drawing/2014/chart" uri="{C3380CC4-5D6E-409C-BE32-E72D297353CC}">
              <c16:uniqueId val="{00000001-AAC6-4F30-B22F-D5DC8E5D7EF5}"/>
            </c:ext>
          </c:extLst>
        </c:ser>
        <c:dLbls>
          <c:showLegendKey val="0"/>
          <c:showVal val="0"/>
          <c:showCatName val="0"/>
          <c:showSerName val="0"/>
          <c:showPercent val="0"/>
          <c:showBubbleSize val="0"/>
        </c:dLbls>
        <c:gapWidth val="250"/>
        <c:overlap val="100"/>
        <c:axId val="356589504"/>
        <c:axId val="356587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-1.88</c:v>
                </c:pt>
                <c:pt idx="1">
                  <c:v>-3.39</c:v>
                </c:pt>
                <c:pt idx="2">
                  <c:v>-1.92</c:v>
                </c:pt>
                <c:pt idx="3">
                  <c:v>-2.2400000000000002</c:v>
                </c:pt>
                <c:pt idx="4">
                  <c:v>-5.44</c:v>
                </c:pt>
              </c:numCache>
            </c:numRef>
          </c:val>
          <c:smooth val="0"/>
          <c:extLst xmlns:c16r2="http://schemas.microsoft.com/office/drawing/2015/06/chart">
            <c:ext xmlns:c16="http://schemas.microsoft.com/office/drawing/2014/chart" uri="{C3380CC4-5D6E-409C-BE32-E72D297353CC}">
              <c16:uniqueId val="{00000002-AAC6-4F30-B22F-D5DC8E5D7EF5}"/>
            </c:ext>
          </c:extLst>
        </c:ser>
        <c:dLbls>
          <c:showLegendKey val="0"/>
          <c:showVal val="0"/>
          <c:showCatName val="0"/>
          <c:showSerName val="0"/>
          <c:showPercent val="0"/>
          <c:showBubbleSize val="0"/>
        </c:dLbls>
        <c:marker val="1"/>
        <c:smooth val="0"/>
        <c:axId val="356589504"/>
        <c:axId val="356587544"/>
      </c:lineChart>
      <c:catAx>
        <c:axId val="3565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587544"/>
        <c:crosses val="autoZero"/>
        <c:auto val="1"/>
        <c:lblAlgn val="ctr"/>
        <c:lblOffset val="100"/>
        <c:tickLblSkip val="1"/>
        <c:tickMarkSkip val="1"/>
        <c:noMultiLvlLbl val="0"/>
      </c:catAx>
      <c:valAx>
        <c:axId val="35658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c:v>
                </c:pt>
                <c:pt idx="4">
                  <c:v>#N/A</c:v>
                </c:pt>
                <c:pt idx="5">
                  <c:v>0.05</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0-DD37-40C2-8493-A571A0DF0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37-40C2-8493-A571A0DF0707}"/>
            </c:ext>
          </c:extLst>
        </c:ser>
        <c:ser>
          <c:idx val="2"/>
          <c:order val="2"/>
          <c:tx>
            <c:strRef>
              <c:f>データシート!$A$29</c:f>
              <c:strCache>
                <c:ptCount val="1"/>
                <c:pt idx="0">
                  <c:v>簡易水道事業等特別会計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DD37-40C2-8493-A571A0DF070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0.19</c:v>
                </c:pt>
                <c:pt idx="4">
                  <c:v>#N/A</c:v>
                </c:pt>
                <c:pt idx="5">
                  <c:v>0.09</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3-DD37-40C2-8493-A571A0DF0707}"/>
            </c:ext>
          </c:extLst>
        </c:ser>
        <c:ser>
          <c:idx val="4"/>
          <c:order val="4"/>
          <c:tx>
            <c:strRef>
              <c:f>データシート!$A$31</c:f>
              <c:strCache>
                <c:ptCount val="1"/>
                <c:pt idx="0">
                  <c:v>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0.77</c:v>
                </c:pt>
                <c:pt idx="2">
                  <c:v>#N/A</c:v>
                </c:pt>
                <c:pt idx="3">
                  <c:v>0.67</c:v>
                </c:pt>
                <c:pt idx="4">
                  <c:v>#N/A</c:v>
                </c:pt>
                <c:pt idx="5">
                  <c:v>0.47</c:v>
                </c:pt>
                <c:pt idx="6">
                  <c:v>#N/A</c:v>
                </c:pt>
                <c:pt idx="7">
                  <c:v>0.7</c:v>
                </c:pt>
                <c:pt idx="8">
                  <c:v>#N/A</c:v>
                </c:pt>
                <c:pt idx="9">
                  <c:v>0.19</c:v>
                </c:pt>
              </c:numCache>
            </c:numRef>
          </c:val>
          <c:extLst xmlns:c16r2="http://schemas.microsoft.com/office/drawing/2015/06/chart">
            <c:ext xmlns:c16="http://schemas.microsoft.com/office/drawing/2014/chart" uri="{C3380CC4-5D6E-409C-BE32-E72D297353CC}">
              <c16:uniqueId val="{00000004-DD37-40C2-8493-A571A0DF070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0.32</c:v>
                </c:pt>
                <c:pt idx="4">
                  <c:v>#N/A</c:v>
                </c:pt>
                <c:pt idx="5">
                  <c:v>0.02</c:v>
                </c:pt>
                <c:pt idx="6">
                  <c:v>#N/A</c:v>
                </c:pt>
                <c:pt idx="7">
                  <c:v>0.01</c:v>
                </c:pt>
                <c:pt idx="8">
                  <c:v>#N/A</c:v>
                </c:pt>
                <c:pt idx="9">
                  <c:v>0.35</c:v>
                </c:pt>
              </c:numCache>
            </c:numRef>
          </c:val>
          <c:extLst xmlns:c16r2="http://schemas.microsoft.com/office/drawing/2015/06/chart">
            <c:ext xmlns:c16="http://schemas.microsoft.com/office/drawing/2014/chart" uri="{C3380CC4-5D6E-409C-BE32-E72D297353CC}">
              <c16:uniqueId val="{00000005-DD37-40C2-8493-A571A0DF0707}"/>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1.94</c:v>
                </c:pt>
                <c:pt idx="2">
                  <c:v>#N/A</c:v>
                </c:pt>
                <c:pt idx="3">
                  <c:v>2.58</c:v>
                </c:pt>
                <c:pt idx="4">
                  <c:v>#N/A</c:v>
                </c:pt>
                <c:pt idx="5">
                  <c:v>3.31</c:v>
                </c:pt>
                <c:pt idx="6">
                  <c:v>#N/A</c:v>
                </c:pt>
                <c:pt idx="7">
                  <c:v>0.4</c:v>
                </c:pt>
                <c:pt idx="8">
                  <c:v>#N/A</c:v>
                </c:pt>
                <c:pt idx="9">
                  <c:v>0.56999999999999995</c:v>
                </c:pt>
              </c:numCache>
            </c:numRef>
          </c:val>
          <c:extLst xmlns:c16r2="http://schemas.microsoft.com/office/drawing/2015/06/chart">
            <c:ext xmlns:c16="http://schemas.microsoft.com/office/drawing/2014/chart" uri="{C3380CC4-5D6E-409C-BE32-E72D297353CC}">
              <c16:uniqueId val="{00000006-DD37-40C2-8493-A571A0DF07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4.68</c:v>
                </c:pt>
                <c:pt idx="2">
                  <c:v>#N/A</c:v>
                </c:pt>
                <c:pt idx="3">
                  <c:v>3.92</c:v>
                </c:pt>
                <c:pt idx="4">
                  <c:v>#N/A</c:v>
                </c:pt>
                <c:pt idx="5">
                  <c:v>4.66</c:v>
                </c:pt>
                <c:pt idx="6">
                  <c:v>#N/A</c:v>
                </c:pt>
                <c:pt idx="7">
                  <c:v>5.0199999999999996</c:v>
                </c:pt>
                <c:pt idx="8">
                  <c:v>#N/A</c:v>
                </c:pt>
                <c:pt idx="9">
                  <c:v>1.55</c:v>
                </c:pt>
              </c:numCache>
            </c:numRef>
          </c:val>
          <c:extLst xmlns:c16r2="http://schemas.microsoft.com/office/drawing/2015/06/chart">
            <c:ext xmlns:c16="http://schemas.microsoft.com/office/drawing/2014/chart" uri="{C3380CC4-5D6E-409C-BE32-E72D297353CC}">
              <c16:uniqueId val="{00000007-DD37-40C2-8493-A571A0DF0707}"/>
            </c:ext>
          </c:extLst>
        </c:ser>
        <c:ser>
          <c:idx val="8"/>
          <c:order val="8"/>
          <c:tx>
            <c:strRef>
              <c:f>データシート!$A$35</c:f>
              <c:strCache>
                <c:ptCount val="1"/>
                <c:pt idx="0">
                  <c:v>国民健康保険鬼石病院事業会計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3.53</c:v>
                </c:pt>
                <c:pt idx="2">
                  <c:v>#N/A</c:v>
                </c:pt>
                <c:pt idx="3">
                  <c:v>2.86</c:v>
                </c:pt>
                <c:pt idx="4">
                  <c:v>#N/A</c:v>
                </c:pt>
                <c:pt idx="5">
                  <c:v>2.42</c:v>
                </c:pt>
                <c:pt idx="6">
                  <c:v>#N/A</c:v>
                </c:pt>
                <c:pt idx="7">
                  <c:v>2.76</c:v>
                </c:pt>
                <c:pt idx="8">
                  <c:v>#N/A</c:v>
                </c:pt>
                <c:pt idx="9">
                  <c:v>2.52</c:v>
                </c:pt>
              </c:numCache>
            </c:numRef>
          </c:val>
          <c:extLst xmlns:c16r2="http://schemas.microsoft.com/office/drawing/2015/06/chart">
            <c:ext xmlns:c16="http://schemas.microsoft.com/office/drawing/2014/chart" uri="{C3380CC4-5D6E-409C-BE32-E72D297353CC}">
              <c16:uniqueId val="{00000008-DD37-40C2-8493-A571A0DF07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10.19</c:v>
                </c:pt>
                <c:pt idx="2">
                  <c:v>#N/A</c:v>
                </c:pt>
                <c:pt idx="3">
                  <c:v>11.45</c:v>
                </c:pt>
                <c:pt idx="4">
                  <c:v>#N/A</c:v>
                </c:pt>
                <c:pt idx="5">
                  <c:v>11.45</c:v>
                </c:pt>
                <c:pt idx="6">
                  <c:v>#N/A</c:v>
                </c:pt>
                <c:pt idx="7">
                  <c:v>12.07</c:v>
                </c:pt>
                <c:pt idx="8">
                  <c:v>#N/A</c:v>
                </c:pt>
                <c:pt idx="9">
                  <c:v>12.6</c:v>
                </c:pt>
              </c:numCache>
            </c:numRef>
          </c:val>
          <c:extLst xmlns:c16r2="http://schemas.microsoft.com/office/drawing/2015/06/chart">
            <c:ext xmlns:c16="http://schemas.microsoft.com/office/drawing/2014/chart" uri="{C3380CC4-5D6E-409C-BE32-E72D297353CC}">
              <c16:uniqueId val="{00000009-DD37-40C2-8493-A571A0DF0707}"/>
            </c:ext>
          </c:extLst>
        </c:ser>
        <c:dLbls>
          <c:showLegendKey val="0"/>
          <c:showVal val="0"/>
          <c:showCatName val="0"/>
          <c:showSerName val="0"/>
          <c:showPercent val="0"/>
          <c:showBubbleSize val="0"/>
        </c:dLbls>
        <c:gapWidth val="150"/>
        <c:overlap val="100"/>
        <c:axId val="356587152"/>
        <c:axId val="356583232"/>
      </c:barChart>
      <c:catAx>
        <c:axId val="35658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583232"/>
        <c:crosses val="autoZero"/>
        <c:auto val="1"/>
        <c:lblAlgn val="ctr"/>
        <c:lblOffset val="100"/>
        <c:tickLblSkip val="1"/>
        <c:tickMarkSkip val="1"/>
        <c:noMultiLvlLbl val="0"/>
      </c:catAx>
      <c:valAx>
        <c:axId val="3565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58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2818</c:v>
                </c:pt>
                <c:pt idx="5">
                  <c:v>2886</c:v>
                </c:pt>
                <c:pt idx="8">
                  <c:v>2839</c:v>
                </c:pt>
                <c:pt idx="11">
                  <c:v>2725</c:v>
                </c:pt>
                <c:pt idx="14">
                  <c:v>2655</c:v>
                </c:pt>
              </c:numCache>
            </c:numRef>
          </c:val>
          <c:extLst xmlns:c16r2="http://schemas.microsoft.com/office/drawing/2015/06/chart">
            <c:ext xmlns:c16="http://schemas.microsoft.com/office/drawing/2014/chart" uri="{C3380CC4-5D6E-409C-BE32-E72D297353CC}">
              <c16:uniqueId val="{00000000-92CC-4324-B0B7-7B9569013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CC-4324-B0B7-7B9569013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29</c:v>
                </c:pt>
                <c:pt idx="6">
                  <c:v>53</c:v>
                </c:pt>
                <c:pt idx="9">
                  <c:v>0</c:v>
                </c:pt>
                <c:pt idx="12">
                  <c:v>0</c:v>
                </c:pt>
              </c:numCache>
            </c:numRef>
          </c:val>
          <c:extLst xmlns:c16r2="http://schemas.microsoft.com/office/drawing/2015/06/chart">
            <c:ext xmlns:c16="http://schemas.microsoft.com/office/drawing/2014/chart" uri="{C3380CC4-5D6E-409C-BE32-E72D297353CC}">
              <c16:uniqueId val="{00000002-92CC-4324-B0B7-7B9569013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497</c:v>
                </c:pt>
                <c:pt idx="3">
                  <c:v>430</c:v>
                </c:pt>
                <c:pt idx="6">
                  <c:v>517</c:v>
                </c:pt>
                <c:pt idx="9">
                  <c:v>494</c:v>
                </c:pt>
                <c:pt idx="12">
                  <c:v>675</c:v>
                </c:pt>
              </c:numCache>
            </c:numRef>
          </c:val>
          <c:extLst xmlns:c16r2="http://schemas.microsoft.com/office/drawing/2015/06/chart">
            <c:ext xmlns:c16="http://schemas.microsoft.com/office/drawing/2014/chart" uri="{C3380CC4-5D6E-409C-BE32-E72D297353CC}">
              <c16:uniqueId val="{00000003-92CC-4324-B0B7-7B9569013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524</c:v>
                </c:pt>
                <c:pt idx="3">
                  <c:v>514</c:v>
                </c:pt>
                <c:pt idx="6">
                  <c:v>457</c:v>
                </c:pt>
                <c:pt idx="9">
                  <c:v>488</c:v>
                </c:pt>
                <c:pt idx="12">
                  <c:v>457</c:v>
                </c:pt>
              </c:numCache>
            </c:numRef>
          </c:val>
          <c:extLst xmlns:c16r2="http://schemas.microsoft.com/office/drawing/2015/06/chart">
            <c:ext xmlns:c16="http://schemas.microsoft.com/office/drawing/2014/chart" uri="{C3380CC4-5D6E-409C-BE32-E72D297353CC}">
              <c16:uniqueId val="{00000004-92CC-4324-B0B7-7B9569013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CC-4324-B0B7-7B9569013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CC-4324-B0B7-7B9569013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3341</c:v>
                </c:pt>
                <c:pt idx="3">
                  <c:v>3390</c:v>
                </c:pt>
                <c:pt idx="6">
                  <c:v>3168</c:v>
                </c:pt>
                <c:pt idx="9">
                  <c:v>2998</c:v>
                </c:pt>
                <c:pt idx="12">
                  <c:v>2675</c:v>
                </c:pt>
              </c:numCache>
            </c:numRef>
          </c:val>
          <c:extLst xmlns:c16r2="http://schemas.microsoft.com/office/drawing/2015/06/chart">
            <c:ext xmlns:c16="http://schemas.microsoft.com/office/drawing/2014/chart" uri="{C3380CC4-5D6E-409C-BE32-E72D297353CC}">
              <c16:uniqueId val="{00000007-92CC-4324-B0B7-7B956901328D}"/>
            </c:ext>
          </c:extLst>
        </c:ser>
        <c:dLbls>
          <c:showLegendKey val="0"/>
          <c:showVal val="0"/>
          <c:showCatName val="0"/>
          <c:showSerName val="0"/>
          <c:showPercent val="0"/>
          <c:showBubbleSize val="0"/>
        </c:dLbls>
        <c:gapWidth val="100"/>
        <c:overlap val="100"/>
        <c:axId val="415310000"/>
        <c:axId val="415313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1564</c:v>
                </c:pt>
                <c:pt idx="2">
                  <c:v>#N/A</c:v>
                </c:pt>
                <c:pt idx="3">
                  <c:v>#N/A</c:v>
                </c:pt>
                <c:pt idx="4">
                  <c:v>1477</c:v>
                </c:pt>
                <c:pt idx="5">
                  <c:v>#N/A</c:v>
                </c:pt>
                <c:pt idx="6">
                  <c:v>#N/A</c:v>
                </c:pt>
                <c:pt idx="7">
                  <c:v>1356</c:v>
                </c:pt>
                <c:pt idx="8">
                  <c:v>#N/A</c:v>
                </c:pt>
                <c:pt idx="9">
                  <c:v>#N/A</c:v>
                </c:pt>
                <c:pt idx="10">
                  <c:v>1255</c:v>
                </c:pt>
                <c:pt idx="11">
                  <c:v>#N/A</c:v>
                </c:pt>
                <c:pt idx="12">
                  <c:v>#N/A</c:v>
                </c:pt>
                <c:pt idx="13">
                  <c:v>1152</c:v>
                </c:pt>
                <c:pt idx="14">
                  <c:v>#N/A</c:v>
                </c:pt>
              </c:numCache>
            </c:numRef>
          </c:val>
          <c:smooth val="0"/>
          <c:extLst xmlns:c16r2="http://schemas.microsoft.com/office/drawing/2015/06/chart">
            <c:ext xmlns:c16="http://schemas.microsoft.com/office/drawing/2014/chart" uri="{C3380CC4-5D6E-409C-BE32-E72D297353CC}">
              <c16:uniqueId val="{00000008-92CC-4324-B0B7-7B956901328D}"/>
            </c:ext>
          </c:extLst>
        </c:ser>
        <c:dLbls>
          <c:showLegendKey val="0"/>
          <c:showVal val="0"/>
          <c:showCatName val="0"/>
          <c:showSerName val="0"/>
          <c:showPercent val="0"/>
          <c:showBubbleSize val="0"/>
        </c:dLbls>
        <c:marker val="1"/>
        <c:smooth val="0"/>
        <c:axId val="415310000"/>
        <c:axId val="415313528"/>
      </c:lineChart>
      <c:catAx>
        <c:axId val="41531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3528"/>
        <c:crosses val="autoZero"/>
        <c:auto val="1"/>
        <c:lblAlgn val="ctr"/>
        <c:lblOffset val="100"/>
        <c:tickLblSkip val="1"/>
        <c:tickMarkSkip val="1"/>
        <c:noMultiLvlLbl val="0"/>
      </c:catAx>
      <c:valAx>
        <c:axId val="41531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1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25497</c:v>
                </c:pt>
                <c:pt idx="5">
                  <c:v>25886</c:v>
                </c:pt>
                <c:pt idx="8">
                  <c:v>27576</c:v>
                </c:pt>
                <c:pt idx="11">
                  <c:v>26873</c:v>
                </c:pt>
                <c:pt idx="14">
                  <c:v>26227</c:v>
                </c:pt>
              </c:numCache>
            </c:numRef>
          </c:val>
          <c:extLst xmlns:c16r2="http://schemas.microsoft.com/office/drawing/2015/06/chart">
            <c:ext xmlns:c16="http://schemas.microsoft.com/office/drawing/2014/chart" uri="{C3380CC4-5D6E-409C-BE32-E72D297353CC}">
              <c16:uniqueId val="{00000000-2D84-4838-BA9E-EDB6E334C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2738</c:v>
                </c:pt>
                <c:pt idx="5">
                  <c:v>2724</c:v>
                </c:pt>
                <c:pt idx="8">
                  <c:v>2709</c:v>
                </c:pt>
                <c:pt idx="11">
                  <c:v>2688</c:v>
                </c:pt>
                <c:pt idx="14">
                  <c:v>2681</c:v>
                </c:pt>
              </c:numCache>
            </c:numRef>
          </c:val>
          <c:extLst xmlns:c16r2="http://schemas.microsoft.com/office/drawing/2015/06/chart">
            <c:ext xmlns:c16="http://schemas.microsoft.com/office/drawing/2014/chart" uri="{C3380CC4-5D6E-409C-BE32-E72D297353CC}">
              <c16:uniqueId val="{00000001-2D84-4838-BA9E-EDB6E334C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6353</c:v>
                </c:pt>
                <c:pt idx="5">
                  <c:v>6712</c:v>
                </c:pt>
                <c:pt idx="8">
                  <c:v>6473</c:v>
                </c:pt>
                <c:pt idx="11">
                  <c:v>7234</c:v>
                </c:pt>
                <c:pt idx="14">
                  <c:v>7154</c:v>
                </c:pt>
              </c:numCache>
            </c:numRef>
          </c:val>
          <c:extLst xmlns:c16r2="http://schemas.microsoft.com/office/drawing/2015/06/chart">
            <c:ext xmlns:c16="http://schemas.microsoft.com/office/drawing/2014/chart" uri="{C3380CC4-5D6E-409C-BE32-E72D297353CC}">
              <c16:uniqueId val="{00000002-2D84-4838-BA9E-EDB6E334C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84-4838-BA9E-EDB6E334C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84-4838-BA9E-EDB6E334C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15</c:v>
                </c:pt>
                <c:pt idx="9">
                  <c:v>18</c:v>
                </c:pt>
                <c:pt idx="12">
                  <c:v>6</c:v>
                </c:pt>
              </c:numCache>
            </c:numRef>
          </c:val>
          <c:extLst xmlns:c16r2="http://schemas.microsoft.com/office/drawing/2015/06/chart">
            <c:ext xmlns:c16="http://schemas.microsoft.com/office/drawing/2014/chart" uri="{C3380CC4-5D6E-409C-BE32-E72D297353CC}">
              <c16:uniqueId val="{00000005-2D84-4838-BA9E-EDB6E334C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3431</c:v>
                </c:pt>
                <c:pt idx="3">
                  <c:v>3489</c:v>
                </c:pt>
                <c:pt idx="6">
                  <c:v>3158</c:v>
                </c:pt>
                <c:pt idx="9">
                  <c:v>3042</c:v>
                </c:pt>
                <c:pt idx="12">
                  <c:v>2963</c:v>
                </c:pt>
              </c:numCache>
            </c:numRef>
          </c:val>
          <c:extLst xmlns:c16r2="http://schemas.microsoft.com/office/drawing/2015/06/chart">
            <c:ext xmlns:c16="http://schemas.microsoft.com/office/drawing/2014/chart" uri="{C3380CC4-5D6E-409C-BE32-E72D297353CC}">
              <c16:uniqueId val="{00000006-2D84-4838-BA9E-EDB6E334C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5008</c:v>
                </c:pt>
                <c:pt idx="3">
                  <c:v>4575</c:v>
                </c:pt>
                <c:pt idx="6">
                  <c:v>8566</c:v>
                </c:pt>
                <c:pt idx="9">
                  <c:v>8174</c:v>
                </c:pt>
                <c:pt idx="12">
                  <c:v>7687</c:v>
                </c:pt>
              </c:numCache>
            </c:numRef>
          </c:val>
          <c:extLst xmlns:c16r2="http://schemas.microsoft.com/office/drawing/2015/06/chart">
            <c:ext xmlns:c16="http://schemas.microsoft.com/office/drawing/2014/chart" uri="{C3380CC4-5D6E-409C-BE32-E72D297353CC}">
              <c16:uniqueId val="{00000007-2D84-4838-BA9E-EDB6E334C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5712</c:v>
                </c:pt>
                <c:pt idx="3">
                  <c:v>5499</c:v>
                </c:pt>
                <c:pt idx="6">
                  <c:v>5215</c:v>
                </c:pt>
                <c:pt idx="9">
                  <c:v>4981</c:v>
                </c:pt>
                <c:pt idx="12">
                  <c:v>4760</c:v>
                </c:pt>
              </c:numCache>
            </c:numRef>
          </c:val>
          <c:extLst xmlns:c16r2="http://schemas.microsoft.com/office/drawing/2015/06/chart">
            <c:ext xmlns:c16="http://schemas.microsoft.com/office/drawing/2014/chart" uri="{C3380CC4-5D6E-409C-BE32-E72D297353CC}">
              <c16:uniqueId val="{00000008-2D84-4838-BA9E-EDB6E334C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163</c:v>
                </c:pt>
                <c:pt idx="3">
                  <c:v>20</c:v>
                </c:pt>
                <c:pt idx="6">
                  <c:v>0</c:v>
                </c:pt>
                <c:pt idx="9">
                  <c:v>0</c:v>
                </c:pt>
                <c:pt idx="12">
                  <c:v>0</c:v>
                </c:pt>
              </c:numCache>
            </c:numRef>
          </c:val>
          <c:extLst xmlns:c16r2="http://schemas.microsoft.com/office/drawing/2015/06/chart">
            <c:ext xmlns:c16="http://schemas.microsoft.com/office/drawing/2014/chart" uri="{C3380CC4-5D6E-409C-BE32-E72D297353CC}">
              <c16:uniqueId val="{00000009-2D84-4838-BA9E-EDB6E334C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22807</c:v>
                </c:pt>
                <c:pt idx="3">
                  <c:v>22516</c:v>
                </c:pt>
                <c:pt idx="6">
                  <c:v>22164</c:v>
                </c:pt>
                <c:pt idx="9">
                  <c:v>21797</c:v>
                </c:pt>
                <c:pt idx="12">
                  <c:v>21284</c:v>
                </c:pt>
              </c:numCache>
            </c:numRef>
          </c:val>
          <c:extLst xmlns:c16r2="http://schemas.microsoft.com/office/drawing/2015/06/chart">
            <c:ext xmlns:c16="http://schemas.microsoft.com/office/drawing/2014/chart" uri="{C3380CC4-5D6E-409C-BE32-E72D297353CC}">
              <c16:uniqueId val="{0000000A-2D84-4838-BA9E-EDB6E334CDC3}"/>
            </c:ext>
          </c:extLst>
        </c:ser>
        <c:dLbls>
          <c:showLegendKey val="0"/>
          <c:showVal val="0"/>
          <c:showCatName val="0"/>
          <c:showSerName val="0"/>
          <c:showPercent val="0"/>
          <c:showBubbleSize val="0"/>
        </c:dLbls>
        <c:gapWidth val="100"/>
        <c:overlap val="100"/>
        <c:axId val="415313136"/>
        <c:axId val="41531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2533</c:v>
                </c:pt>
                <c:pt idx="2">
                  <c:v>#N/A</c:v>
                </c:pt>
                <c:pt idx="3">
                  <c:v>#N/A</c:v>
                </c:pt>
                <c:pt idx="4">
                  <c:v>777</c:v>
                </c:pt>
                <c:pt idx="5">
                  <c:v>#N/A</c:v>
                </c:pt>
                <c:pt idx="6">
                  <c:v>#N/A</c:v>
                </c:pt>
                <c:pt idx="7">
                  <c:v>2361</c:v>
                </c:pt>
                <c:pt idx="8">
                  <c:v>#N/A</c:v>
                </c:pt>
                <c:pt idx="9">
                  <c:v>#N/A</c:v>
                </c:pt>
                <c:pt idx="10">
                  <c:v>1216</c:v>
                </c:pt>
                <c:pt idx="11">
                  <c:v>#N/A</c:v>
                </c:pt>
                <c:pt idx="12">
                  <c:v>#N/A</c:v>
                </c:pt>
                <c:pt idx="13">
                  <c:v>637</c:v>
                </c:pt>
                <c:pt idx="14">
                  <c:v>#N/A</c:v>
                </c:pt>
              </c:numCache>
            </c:numRef>
          </c:val>
          <c:smooth val="0"/>
          <c:extLst xmlns:c16r2="http://schemas.microsoft.com/office/drawing/2015/06/chart">
            <c:ext xmlns:c16="http://schemas.microsoft.com/office/drawing/2014/chart" uri="{C3380CC4-5D6E-409C-BE32-E72D297353CC}">
              <c16:uniqueId val="{0000000B-2D84-4838-BA9E-EDB6E334CDC3}"/>
            </c:ext>
          </c:extLst>
        </c:ser>
        <c:dLbls>
          <c:showLegendKey val="0"/>
          <c:showVal val="0"/>
          <c:showCatName val="0"/>
          <c:showSerName val="0"/>
          <c:showPercent val="0"/>
          <c:showBubbleSize val="0"/>
        </c:dLbls>
        <c:marker val="1"/>
        <c:smooth val="0"/>
        <c:axId val="415313136"/>
        <c:axId val="415310784"/>
      </c:lineChart>
      <c:catAx>
        <c:axId val="41531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310784"/>
        <c:crosses val="autoZero"/>
        <c:auto val="1"/>
        <c:lblAlgn val="ctr"/>
        <c:lblOffset val="100"/>
        <c:tickLblSkip val="1"/>
        <c:tickMarkSkip val="1"/>
        <c:noMultiLvlLbl val="0"/>
      </c:catAx>
      <c:valAx>
        <c:axId val="4153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1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3032</c:v>
                </c:pt>
                <c:pt idx="1">
                  <c:v>2932</c:v>
                </c:pt>
                <c:pt idx="2">
                  <c:v>3033</c:v>
                </c:pt>
              </c:numCache>
            </c:numRef>
          </c:val>
          <c:extLst xmlns:c16r2="http://schemas.microsoft.com/office/drawing/2015/06/chart">
            <c:ext xmlns:c16="http://schemas.microsoft.com/office/drawing/2014/chart" uri="{C3380CC4-5D6E-409C-BE32-E72D297353CC}">
              <c16:uniqueId val="{00000000-AF64-4CF6-AB6E-F1FC1D685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522</c:v>
                </c:pt>
                <c:pt idx="1">
                  <c:v>522</c:v>
                </c:pt>
                <c:pt idx="2">
                  <c:v>522</c:v>
                </c:pt>
              </c:numCache>
            </c:numRef>
          </c:val>
          <c:extLst xmlns:c16r2="http://schemas.microsoft.com/office/drawing/2015/06/chart">
            <c:ext xmlns:c16="http://schemas.microsoft.com/office/drawing/2014/chart" uri="{C3380CC4-5D6E-409C-BE32-E72D297353CC}">
              <c16:uniqueId val="{00000001-AF64-4CF6-AB6E-F1FC1D685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1786</c:v>
                </c:pt>
                <c:pt idx="1">
                  <c:v>1855</c:v>
                </c:pt>
                <c:pt idx="2">
                  <c:v>1760</c:v>
                </c:pt>
              </c:numCache>
            </c:numRef>
          </c:val>
          <c:extLst xmlns:c16r2="http://schemas.microsoft.com/office/drawing/2015/06/chart">
            <c:ext xmlns:c16="http://schemas.microsoft.com/office/drawing/2014/chart" uri="{C3380CC4-5D6E-409C-BE32-E72D297353CC}">
              <c16:uniqueId val="{00000002-AF64-4CF6-AB6E-F1FC1D685D21}"/>
            </c:ext>
          </c:extLst>
        </c:ser>
        <c:dLbls>
          <c:showLegendKey val="0"/>
          <c:showVal val="0"/>
          <c:showCatName val="0"/>
          <c:showSerName val="0"/>
          <c:showPercent val="0"/>
          <c:showBubbleSize val="0"/>
        </c:dLbls>
        <c:gapWidth val="120"/>
        <c:overlap val="100"/>
        <c:axId val="415312744"/>
        <c:axId val="415312352"/>
      </c:barChart>
      <c:catAx>
        <c:axId val="41531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312352"/>
        <c:crosses val="autoZero"/>
        <c:auto val="1"/>
        <c:lblAlgn val="ctr"/>
        <c:lblOffset val="100"/>
        <c:tickLblSkip val="1"/>
        <c:tickMarkSkip val="1"/>
        <c:noMultiLvlLbl val="0"/>
      </c:catAx>
      <c:valAx>
        <c:axId val="41531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31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B8-4A4A-97F7-FEDC72B631EC}"/>
                </c:ext>
                <c:ext xmlns:c15="http://schemas.microsoft.com/office/drawing/2012/chart" uri="{CE6537A1-D6FC-4f65-9D91-7224C49458BB}">
                  <c15:dlblFieldTable>
                    <c15:dlblFTEntry>
                      <c15:txfldGUID>{38E9F984-EB80-4CCF-8227-85E79AC5C5E9}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B8-4A4A-97F7-FEDC72B631EC}"/>
                </c:ext>
                <c:ext xmlns:c15="http://schemas.microsoft.com/office/drawing/2012/chart" uri="{CE6537A1-D6FC-4f65-9D91-7224C49458BB}">
                  <c15:dlblFieldTable>
                    <c15:dlblFTEntry>
                      <c15:txfldGUID>{276B2FBB-0724-457E-862B-23CADACFE13C}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B8-4A4A-97F7-FEDC72B631EC}"/>
                </c:ext>
                <c:ext xmlns:c15="http://schemas.microsoft.com/office/drawing/2012/chart" uri="{CE6537A1-D6FC-4f65-9D91-7224C49458BB}">
                  <c15:dlblFieldTable>
                    <c15:dlblFTEntry>
                      <c15:txfldGUID>{483B825F-B763-4C6C-A42F-EBAD41EE60F4}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B8-4A4A-97F7-FEDC72B631EC}"/>
                </c:ext>
                <c:ext xmlns:c15="http://schemas.microsoft.com/office/drawing/2012/chart" uri="{CE6537A1-D6FC-4f65-9D91-7224C49458BB}">
                  <c15:dlblFieldTable>
                    <c15:dlblFTEntry>
                      <c15:txfldGUID>{C71E7D7B-80E2-4875-8A35-428C60631E2D}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B8-4A4A-97F7-FEDC72B631EC}"/>
                </c:ext>
                <c:ext xmlns:c15="http://schemas.microsoft.com/office/drawing/2012/chart" uri="{CE6537A1-D6FC-4f65-9D91-7224C49458BB}">
                  <c15:dlblFieldTable>
                    <c15:dlblFTEntry>
                      <c15:txfldGUID>{5BF3E9B0-3491-43EF-A5A8-5CC56E8A6D9D}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B8-4A4A-97F7-FEDC72B631EC}"/>
                </c:ext>
                <c:ext xmlns:c15="http://schemas.microsoft.com/office/drawing/2012/chart" uri="{CE6537A1-D6FC-4f65-9D91-7224C49458BB}">
                  <c15:layout/>
                  <c15:dlblFieldTable>
                    <c15:dlblFTEntry>
                      <c15:txfldGUID>{41F97CD6-FE9A-4D1D-AEEB-9FBEEDD7FC0A}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B8-4A4A-97F7-FEDC72B631EC}"/>
                </c:ext>
                <c:ext xmlns:c15="http://schemas.microsoft.com/office/drawing/2012/chart" uri="{CE6537A1-D6FC-4f65-9D91-7224C49458BB}">
                  <c15:layout/>
                  <c15:dlblFieldTable>
                    <c15:dlblFTEntry>
                      <c15:txfldGUID>{6202236E-4E84-4826-A9AA-B008915D82D2}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B8-4A4A-97F7-FEDC72B631EC}"/>
                </c:ext>
                <c:ext xmlns:c15="http://schemas.microsoft.com/office/drawing/2012/chart" uri="{CE6537A1-D6FC-4f65-9D91-7224C49458BB}">
                  <c15:layout/>
                  <c15:dlblFieldTable>
                    <c15:dlblFTEntry>
                      <c15:txfldGUID>{1A2227E4-CF1E-478F-988C-3C74746CC3A4}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B8-4A4A-97F7-FEDC72B631EC}"/>
                </c:ext>
                <c:ext xmlns:c15="http://schemas.microsoft.com/office/drawing/2012/chart" uri="{CE6537A1-D6FC-4f65-9D91-7224C49458BB}">
                  <c15:layout/>
                  <c15:dlblFieldTable>
                    <c15:dlblFTEntry>
                      <c15:txfldGUID>{FAC3C350-134B-40FA-A3DA-492F031040C9}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60.3</c:v>
                </c:pt>
                <c:pt idx="24">
                  <c:v>61.4</c:v>
                </c:pt>
                <c:pt idx="32">
                  <c:v>62.4</c:v>
                </c:pt>
              </c:numCache>
            </c:numRef>
          </c:xVal>
          <c:yVal>
            <c:numRef>
              <c:f>公会計指標分析・財政指標組合せ分析表!$BP$51:$DC$51</c:f>
              <c:numCache>
                <c:formatCode>#,##0.0;"▲ "#,##0.0</c:formatCode>
                <c:ptCount val="40"/>
                <c:pt idx="8">
                  <c:v>6</c:v>
                </c:pt>
                <c:pt idx="16">
                  <c:v>18.3</c:v>
                </c:pt>
                <c:pt idx="24">
                  <c:v>9.4</c:v>
                </c:pt>
                <c:pt idx="32">
                  <c:v>4.9000000000000004</c:v>
                </c:pt>
              </c:numCache>
            </c:numRef>
          </c:yVal>
          <c:smooth val="0"/>
          <c:extLst xmlns:c16r2="http://schemas.microsoft.com/office/drawing/2015/06/chart">
            <c:ext xmlns:c16="http://schemas.microsoft.com/office/drawing/2014/chart" uri="{C3380CC4-5D6E-409C-BE32-E72D297353CC}">
              <c16:uniqueId val="{00000009-A5B8-4A4A-97F7-FEDC72B631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B8-4A4A-97F7-FEDC72B631EC}"/>
                </c:ext>
                <c:ext xmlns:c15="http://schemas.microsoft.com/office/drawing/2012/chart" uri="{CE6537A1-D6FC-4f65-9D91-7224C49458BB}">
                  <c15:dlblFieldTable>
                    <c15:dlblFTEntry>
                      <c15:txfldGUID>{5A887AFE-33B7-4086-9A93-8E3AE7C2E4F8}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B8-4A4A-97F7-FEDC72B631EC}"/>
                </c:ext>
                <c:ext xmlns:c15="http://schemas.microsoft.com/office/drawing/2012/chart" uri="{CE6537A1-D6FC-4f65-9D91-7224C49458BB}">
                  <c15:dlblFieldTable>
                    <c15:dlblFTEntry>
                      <c15:txfldGUID>{C7FC410C-9924-4632-A178-3DD68F408F98}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B8-4A4A-97F7-FEDC72B631EC}"/>
                </c:ext>
                <c:ext xmlns:c15="http://schemas.microsoft.com/office/drawing/2012/chart" uri="{CE6537A1-D6FC-4f65-9D91-7224C49458BB}">
                  <c15:dlblFieldTable>
                    <c15:dlblFTEntry>
                      <c15:txfldGUID>{D18EEB7A-9989-46C1-A082-C02B70861C6C}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B8-4A4A-97F7-FEDC72B631EC}"/>
                </c:ext>
                <c:ext xmlns:c15="http://schemas.microsoft.com/office/drawing/2012/chart" uri="{CE6537A1-D6FC-4f65-9D91-7224C49458BB}">
                  <c15:dlblFieldTable>
                    <c15:dlblFTEntry>
                      <c15:txfldGUID>{B15556E0-914D-45E6-B06F-9098637DD0C0}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B8-4A4A-97F7-FEDC72B631EC}"/>
                </c:ext>
                <c:ext xmlns:c15="http://schemas.microsoft.com/office/drawing/2012/chart" uri="{CE6537A1-D6FC-4f65-9D91-7224C49458BB}">
                  <c15:dlblFieldTable>
                    <c15:dlblFTEntry>
                      <c15:txfldGUID>{E1D21B04-2B5E-4C15-B5F9-45563E807E49}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B8-4A4A-97F7-FEDC72B631EC}"/>
                </c:ext>
                <c:ext xmlns:c15="http://schemas.microsoft.com/office/drawing/2012/chart" uri="{CE6537A1-D6FC-4f65-9D91-7224C49458BB}">
                  <c15:layout/>
                  <c15:dlblFieldTable>
                    <c15:dlblFTEntry>
                      <c15:txfldGUID>{71166746-689B-4112-ADCC-59E70B01BA32}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B8-4A4A-97F7-FEDC72B631EC}"/>
                </c:ext>
                <c:ext xmlns:c15="http://schemas.microsoft.com/office/drawing/2012/chart" uri="{CE6537A1-D6FC-4f65-9D91-7224C49458BB}">
                  <c15:layout/>
                  <c15:dlblFieldTable>
                    <c15:dlblFTEntry>
                      <c15:txfldGUID>{06C72F8F-9150-4E87-9710-9CBCC5A83B97}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B8-4A4A-97F7-FEDC72B631EC}"/>
                </c:ext>
                <c:ext xmlns:c15="http://schemas.microsoft.com/office/drawing/2012/chart" uri="{CE6537A1-D6FC-4f65-9D91-7224C49458BB}">
                  <c15:layout/>
                  <c15:dlblFieldTable>
                    <c15:dlblFTEntry>
                      <c15:txfldGUID>{692C7B65-F547-452F-BC54-84F98EFFD171}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B8-4A4A-97F7-FEDC72B631EC}"/>
                </c:ext>
                <c:ext xmlns:c15="http://schemas.microsoft.com/office/drawing/2012/chart" uri="{CE6537A1-D6FC-4f65-9D91-7224C49458BB}">
                  <c15:layout/>
                  <c15:dlblFieldTable>
                    <c15:dlblFTEntry>
                      <c15:txfldGUID>{7ECA9413-9452-407A-A00B-B335EDDD8A3E}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A5B8-4A4A-97F7-FEDC72B631EC}"/>
            </c:ext>
          </c:extLst>
        </c:ser>
        <c:dLbls>
          <c:showLegendKey val="0"/>
          <c:showVal val="1"/>
          <c:showCatName val="0"/>
          <c:showSerName val="0"/>
          <c:showPercent val="0"/>
          <c:showBubbleSize val="0"/>
        </c:dLbls>
        <c:axId val="415309608"/>
        <c:axId val="415315488"/>
      </c:scatterChart>
      <c:valAx>
        <c:axId val="415309608"/>
        <c:scaling>
          <c:orientation val="minMax"/>
          <c:max val="63.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315488"/>
        <c:crosses val="autoZero"/>
        <c:crossBetween val="midCat"/>
      </c:valAx>
      <c:valAx>
        <c:axId val="415315488"/>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309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64-410C-BD6B-758C1C630CB5}"/>
                </c:ext>
                <c:ext xmlns:c15="http://schemas.microsoft.com/office/drawing/2012/chart" uri="{CE6537A1-D6FC-4f65-9D91-7224C49458BB}">
                  <c15:dlblFieldTable>
                    <c15:dlblFTEntry>
                      <c15:txfldGUID>{6C121C28-1929-476A-BE77-AA3D84439403}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64-410C-BD6B-758C1C630CB5}"/>
                </c:ext>
                <c:ext xmlns:c15="http://schemas.microsoft.com/office/drawing/2012/chart" uri="{CE6537A1-D6FC-4f65-9D91-7224C49458BB}">
                  <c15:dlblFieldTable>
                    <c15:dlblFTEntry>
                      <c15:txfldGUID>{0BB86CB2-F94C-43C6-9DAA-AED563513213}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64-410C-BD6B-758C1C630CB5}"/>
                </c:ext>
                <c:ext xmlns:c15="http://schemas.microsoft.com/office/drawing/2012/chart" uri="{CE6537A1-D6FC-4f65-9D91-7224C49458BB}">
                  <c15:dlblFieldTable>
                    <c15:dlblFTEntry>
                      <c15:txfldGUID>{8EF727A1-74A1-4782-93DD-B4A84E388F22}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64-410C-BD6B-758C1C630CB5}"/>
                </c:ext>
                <c:ext xmlns:c15="http://schemas.microsoft.com/office/drawing/2012/chart" uri="{CE6537A1-D6FC-4f65-9D91-7224C49458BB}">
                  <c15:dlblFieldTable>
                    <c15:dlblFTEntry>
                      <c15:txfldGUID>{537C320E-EF33-40A7-A1D2-590FD6F97A2A}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64-410C-BD6B-758C1C630CB5}"/>
                </c:ext>
                <c:ext xmlns:c15="http://schemas.microsoft.com/office/drawing/2012/chart" uri="{CE6537A1-D6FC-4f65-9D91-7224C49458BB}">
                  <c15:dlblFieldTable>
                    <c15:dlblFTEntry>
                      <c15:txfldGUID>{565687F1-3E9D-4F40-A7C8-F0B1082FDDBC}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64-410C-BD6B-758C1C630CB5}"/>
                </c:ext>
                <c:ext xmlns:c15="http://schemas.microsoft.com/office/drawing/2012/chart" uri="{CE6537A1-D6FC-4f65-9D91-7224C49458BB}">
                  <c15:dlblFieldTable>
                    <c15:dlblFTEntry>
                      <c15:txfldGUID>{86956A4C-3F21-4C47-9D97-F2E4AACE7D9A}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64-410C-BD6B-758C1C630CB5}"/>
                </c:ext>
                <c:ext xmlns:c15="http://schemas.microsoft.com/office/drawing/2012/chart" uri="{CE6537A1-D6FC-4f65-9D91-7224C49458BB}">
                  <c15:dlblFieldTable>
                    <c15:dlblFTEntry>
                      <c15:txfldGUID>{329E1888-FC59-4F10-8EBA-DD3DC16475DE}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64-410C-BD6B-758C1C630CB5}"/>
                </c:ext>
                <c:ext xmlns:c15="http://schemas.microsoft.com/office/drawing/2012/chart" uri="{CE6537A1-D6FC-4f65-9D91-7224C49458BB}">
                  <c15:dlblFieldTable>
                    <c15:dlblFTEntry>
                      <c15:txfldGUID>{40645614-175A-497D-8BFE-267A2DEEFB7D}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64-410C-BD6B-758C1C630CB5}"/>
                </c:ext>
                <c:ext xmlns:c15="http://schemas.microsoft.com/office/drawing/2012/chart" uri="{CE6537A1-D6FC-4f65-9D91-7224C49458BB}">
                  <c15:dlblFieldTable>
                    <c15:dlblFTEntry>
                      <c15:txfldGUID>{AA7AFDBD-8AA4-46D9-A35E-CE100C1BDB86}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11.2</c:v>
                </c:pt>
                <c:pt idx="16">
                  <c:v>11.3</c:v>
                </c:pt>
                <c:pt idx="24">
                  <c:v>10.5</c:v>
                </c:pt>
                <c:pt idx="32">
                  <c:v>9.6999999999999993</c:v>
                </c:pt>
              </c:numCache>
            </c:numRef>
          </c:xVal>
          <c:yVal>
            <c:numRef>
              <c:f>公会計指標分析・財政指標組合せ分析表!$BP$73:$DC$73</c:f>
              <c:numCache>
                <c:formatCode>#,##0.0;"▲ "#,##0.0</c:formatCode>
                <c:ptCount val="40"/>
                <c:pt idx="0">
                  <c:v>19.5</c:v>
                </c:pt>
                <c:pt idx="8">
                  <c:v>6</c:v>
                </c:pt>
                <c:pt idx="16">
                  <c:v>18.3</c:v>
                </c:pt>
                <c:pt idx="24">
                  <c:v>9.4</c:v>
                </c:pt>
                <c:pt idx="32">
                  <c:v>4.9000000000000004</c:v>
                </c:pt>
              </c:numCache>
            </c:numRef>
          </c:yVal>
          <c:smooth val="0"/>
          <c:extLst xmlns:c16r2="http://schemas.microsoft.com/office/drawing/2015/06/chart">
            <c:ext xmlns:c16="http://schemas.microsoft.com/office/drawing/2014/chart" uri="{C3380CC4-5D6E-409C-BE32-E72D297353CC}">
              <c16:uniqueId val="{00000009-6F64-410C-BD6B-758C1C630C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64-410C-BD6B-758C1C630CB5}"/>
                </c:ext>
                <c:ext xmlns:c15="http://schemas.microsoft.com/office/drawing/2012/chart" uri="{CE6537A1-D6FC-4f65-9D91-7224C49458BB}">
                  <c15:dlblFieldTable>
                    <c15:dlblFTEntry>
                      <c15:txfldGUID>{5A508984-5596-40B5-803F-A2D278F070E9}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64-410C-BD6B-758C1C630CB5}"/>
                </c:ext>
                <c:ext xmlns:c15="http://schemas.microsoft.com/office/drawing/2012/chart" uri="{CE6537A1-D6FC-4f65-9D91-7224C49458BB}">
                  <c15:dlblFieldTable>
                    <c15:dlblFTEntry>
                      <c15:txfldGUID>{E0961EAC-7E4D-4156-8088-E92AEB114957}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64-410C-BD6B-758C1C630CB5}"/>
                </c:ext>
                <c:ext xmlns:c15="http://schemas.microsoft.com/office/drawing/2012/chart" uri="{CE6537A1-D6FC-4f65-9D91-7224C49458BB}">
                  <c15:dlblFieldTable>
                    <c15:dlblFTEntry>
                      <c15:txfldGUID>{DC458318-9DB1-4DFA-AC59-8C0B15698013}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64-410C-BD6B-758C1C630CB5}"/>
                </c:ext>
                <c:ext xmlns:c15="http://schemas.microsoft.com/office/drawing/2012/chart" uri="{CE6537A1-D6FC-4f65-9D91-7224C49458BB}">
                  <c15:dlblFieldTable>
                    <c15:dlblFTEntry>
                      <c15:txfldGUID>{B37AFF7B-012D-498A-B7DF-1AE00FB447B8}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64-410C-BD6B-758C1C630CB5}"/>
                </c:ext>
                <c:ext xmlns:c15="http://schemas.microsoft.com/office/drawing/2012/chart" uri="{CE6537A1-D6FC-4f65-9D91-7224C49458BB}">
                  <c15:dlblFieldTable>
                    <c15:dlblFTEntry>
                      <c15:txfldGUID>{75454FA2-FCEC-4179-B320-D50EF434AE84}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64-410C-BD6B-758C1C630CB5}"/>
                </c:ext>
                <c:ext xmlns:c15="http://schemas.microsoft.com/office/drawing/2012/chart" uri="{CE6537A1-D6FC-4f65-9D91-7224C49458BB}">
                  <c15:dlblFieldTable>
                    <c15:dlblFTEntry>
                      <c15:txfldGUID>{F84684B7-95BE-4EC5-8FCE-C47879A40FE1}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64-410C-BD6B-758C1C630CB5}"/>
                </c:ext>
                <c:ext xmlns:c15="http://schemas.microsoft.com/office/drawing/2012/chart" uri="{CE6537A1-D6FC-4f65-9D91-7224C49458BB}">
                  <c15:dlblFieldTable>
                    <c15:dlblFTEntry>
                      <c15:txfldGUID>{01D21060-A308-4D40-A5E9-CA71C7955D37}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64-410C-BD6B-758C1C630CB5}"/>
                </c:ext>
                <c:ext xmlns:c15="http://schemas.microsoft.com/office/drawing/2012/chart" uri="{CE6537A1-D6FC-4f65-9D91-7224C49458BB}">
                  <c15:dlblFieldTable>
                    <c15:dlblFTEntry>
                      <c15:txfldGUID>{73D8E839-B452-4C71-8032-43F8B955751A}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64-410C-BD6B-758C1C630CB5}"/>
                </c:ext>
                <c:ext xmlns:c15="http://schemas.microsoft.com/office/drawing/2012/chart" uri="{CE6537A1-D6FC-4f65-9D91-7224C49458BB}">
                  <c15:dlblFieldTable>
                    <c15:dlblFTEntry>
                      <c15:txfldGUID>{CCD9C476-0E34-4541-8277-C9482AA25CAF}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6F64-410C-BD6B-758C1C630CB5}"/>
            </c:ext>
          </c:extLst>
        </c:ser>
        <c:dLbls>
          <c:showLegendKey val="0"/>
          <c:showVal val="1"/>
          <c:showCatName val="0"/>
          <c:showSerName val="0"/>
          <c:showPercent val="0"/>
          <c:showBubbleSize val="0"/>
        </c:dLbls>
        <c:axId val="415313920"/>
        <c:axId val="415308432"/>
      </c:scatterChart>
      <c:valAx>
        <c:axId val="415313920"/>
        <c:scaling>
          <c:orientation val="minMax"/>
          <c:max val="11.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308432"/>
        <c:crosses val="autoZero"/>
        <c:crossBetween val="midCat"/>
      </c:valAx>
      <c:valAx>
        <c:axId val="415308432"/>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313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令和元年度については、個人市民税・固定資産税の増加により、地方税全体では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％の増加したことなどから財政力指数が</a:t>
          </a:r>
          <a:r>
            <a:rPr kumimoji="1" lang="en-US" altLang="ja-JP" sz="1100">
              <a:latin typeface="ＭＳ Ｐゴシック" panose="020B0600070205080204" pitchFamily="50" charset="-128"/>
              <a:ea typeface="ＭＳ Ｐゴシック" panose="020B0600070205080204" pitchFamily="50" charset="-128"/>
            </a:rPr>
            <a:t>0.67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近年、わずかに上昇傾向（平成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年度から毎年</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ポイントずつ上昇）となっており、指数改善の兆しが見受けられるが、類似団体と比べると平均値以下となっていることから、より一層の改善が必要である。</a:t>
          </a: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一般財源収入額は、地方税の増などの影響により、増加となったが、一部事務組合への負担金の増などにより経常経費がそれ以上の増加となったため、全体として経常収支比率が前年度よりも悪化した。</a:t>
          </a: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税収がピークを迎えていることが考えられるため、今後は地方税全般のさらなる収納率向上を図る必要や、受益者負担の適正化として使用料等の見直しによる歳入確保に努めることが必要である。</a:t>
          </a: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07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107738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0765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107738</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0805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08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56938</xdr:rowOff>
    </xdr:from>
    <xdr:to>
      <xdr:col>15</xdr:col>
      <xdr:colOff>133350</xdr:colOff>
      <xdr:row>64</xdr:row>
      <xdr:rowOff>158538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143315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人件費については、団塊世代の退職及び若年層職員の増により減少傾向にあり、平成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年度は市長・副市長の退職金の支出があったこともあり、令和元年度についても減額となっている。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当市が類似団体平均と比較して大幅に低い決算額となっている要因としては、藤岡市内にある幼稚園・保育園・認定こども園の大部分を民間で行っていることが影響している。今後も各方面の民間活力導入を推進し、適切な事業実施や自治体事業の在り方を検討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一方で、物件費については、藤岡市行政改革大綱に基づき、業務の民間委託を進め、職員人件費等から委託料へのシフトが起きているため増加傾向にある。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4634</xdr:rowOff>
    </xdr:from>
    <xdr:to>
      <xdr:col>23</xdr:col>
      <xdr:colOff>133350</xdr:colOff>
      <xdr:row>81</xdr:row>
      <xdr:rowOff>50529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892084"/>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161393</xdr:rowOff>
    </xdr:from>
    <xdr:to>
      <xdr:col>19</xdr:col>
      <xdr:colOff>133350</xdr:colOff>
      <xdr:row>81</xdr:row>
      <xdr:rowOff>4634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877393"/>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147225</xdr:rowOff>
    </xdr:from>
    <xdr:to>
      <xdr:col>15</xdr:col>
      <xdr:colOff>82550</xdr:colOff>
      <xdr:row>80</xdr:row>
      <xdr:rowOff>161393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63225"/>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147225</xdr:rowOff>
    </xdr:from>
    <xdr:to>
      <xdr:col>11</xdr:col>
      <xdr:colOff>31750</xdr:colOff>
      <xdr:row>80</xdr:row>
      <xdr:rowOff>157736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8632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171179</xdr:rowOff>
    </xdr:from>
    <xdr:to>
      <xdr:col>23</xdr:col>
      <xdr:colOff>184150</xdr:colOff>
      <xdr:row>81</xdr:row>
      <xdr:rowOff>101329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16256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7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125284</xdr:rowOff>
    </xdr:from>
    <xdr:to>
      <xdr:col>19</xdr:col>
      <xdr:colOff>184150</xdr:colOff>
      <xdr:row>81</xdr:row>
      <xdr:rowOff>55434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65611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1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110593</xdr:rowOff>
    </xdr:from>
    <xdr:to>
      <xdr:col>15</xdr:col>
      <xdr:colOff>133350</xdr:colOff>
      <xdr:row>81</xdr:row>
      <xdr:rowOff>40743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50920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5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96425</xdr:rowOff>
    </xdr:from>
    <xdr:to>
      <xdr:col>11</xdr:col>
      <xdr:colOff>82550</xdr:colOff>
      <xdr:row>81</xdr:row>
      <xdr:rowOff>26575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36752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5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106936</xdr:rowOff>
    </xdr:from>
    <xdr:to>
      <xdr:col>7</xdr:col>
      <xdr:colOff>31750</xdr:colOff>
      <xdr:row>81</xdr:row>
      <xdr:rowOff>37086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47263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159052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11829"/>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78618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8118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78618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313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138006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42299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135996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125942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125942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耐震補強大規模改修事業、総合学習センター建設事業、新学校給食センター建設事業、小中学校冷暖房設備施事業などの実施に際して、合併特例債や臨時財政対策債などの交付税措置の高い地方債を活用して事業を実施しているが、地方債残高は増加しており、結果として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55033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3630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4273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111337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が類似団体平均と比べ比率が下回っている要因として、人口千人当たり職員数が類似団体平均よりも下回っていることからもわかるとおり、退職手当負担見込額が小さいことや、土地開発公社や第三セクター等の経営状況が良いことから、負債等負担見込額が小さいことが挙げられる。</a:t>
          </a: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p>
        <a:p>
          <a:r>
            <a:rPr kumimoji="1" lang="ja-JP" altLang="en-US" sz="105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9779</xdr:rowOff>
    </xdr:from>
    <xdr:to>
      <xdr:col>81</xdr:col>
      <xdr:colOff>44450</xdr:colOff>
      <xdr:row>14</xdr:row>
      <xdr:rowOff>45974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41007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45974</xdr:rowOff>
    </xdr:from>
    <xdr:to>
      <xdr:col>77</xdr:col>
      <xdr:colOff>44450</xdr:colOff>
      <xdr:row>14</xdr:row>
      <xdr:rowOff>117560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244627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117560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14</xdr:row>
      <xdr:rowOff>127212</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130429</xdr:rowOff>
    </xdr:from>
    <xdr:to>
      <xdr:col>81</xdr:col>
      <xdr:colOff>95250</xdr:colOff>
      <xdr:row>14</xdr:row>
      <xdr:rowOff>60579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51706</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28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166624</xdr:rowOff>
    </xdr:from>
    <xdr:to>
      <xdr:col>77</xdr:col>
      <xdr:colOff>95250</xdr:colOff>
      <xdr:row>14</xdr:row>
      <xdr:rowOff>96774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106951</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76412</xdr:rowOff>
    </xdr:from>
    <xdr:to>
      <xdr:col>64</xdr:col>
      <xdr:colOff>152400</xdr:colOff>
      <xdr:row>15</xdr:row>
      <xdr:rowOff>6562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16739</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ここ数年は若年層職員の増などにより人件費は減少傾向となっているが、令和元年度は、台風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号による災害対応等の超過勤務時間の増加により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また令和元年度については、小学校・中学校にて防犯対策として防犯カメラの設置を行ったため、それも物件費を例年よりも押し上げる要因となっている。</a:t>
          </a:r>
        </a:p>
        <a:p>
          <a:r>
            <a:rPr kumimoji="1" lang="ja-JP" altLang="en-US" sz="1100">
              <a:latin typeface="ＭＳ Ｐゴシック" panose="020B0600070205080204" pitchFamily="50" charset="-128"/>
              <a:ea typeface="ＭＳ Ｐゴシック" panose="020B0600070205080204" pitchFamily="50" charset="-128"/>
            </a:rPr>
            <a:t>　今後、職員数の減により会計年度任用職員の報酬、事務事業委託料及びシステム化による電算事務委託料などの増が見込まれており、適正に執行していくよう内容を精査する。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131572</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19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46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令和元年度は、児童扶養手当制度改正の移行期にあたり、令和元年度のみ</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ヶ月分の支出を行わなければいけなかったことや、生活保護受給者の増加により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ポイントの増加となった。</a:t>
          </a: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97282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842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833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60706</xdr:rowOff>
    </xdr:from>
    <xdr:to>
      <xdr:col>15</xdr:col>
      <xdr:colOff>98425</xdr:colOff>
      <xdr:row>57</xdr:row>
      <xdr:rowOff>88138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88138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9906</xdr:rowOff>
    </xdr:from>
    <xdr:to>
      <xdr:col>15</xdr:col>
      <xdr:colOff>149225</xdr:colOff>
      <xdr:row>57</xdr:row>
      <xdr:rowOff>111506</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96283</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その他に係る経常収支比率が類似団体平均を上回っているのは、維持補修費の増加が主な要因である。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令和元年度は、清掃センター・公共施設（体育館・プール）の老朽化に伴う施設改修工事や、児童の交通安全対策として実施した市道維持補修工事が維持補修費を増加させる要因となった。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また財務諸表の分析によると資産の老朽化が目立っているため、今後、維持補修費が高まっていくことが見込まれるため、財務諸表からのデータなどを参考にして、適切な財産管理を行っていく必要がある。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153670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92710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令和元年度は、一部事務組合が運営する病院事業にて、新入院棟建設時に係る公債費に対する繰出金が大きく増加したことにより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78994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363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37846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年度以降償還年数を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年に伸ばしており、その影響が平成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年度から現れ、令和元年度は類似団体の平均値に近い数値となっているが、依然類似団体平均値より高い水準となっている。</a:t>
          </a:r>
        </a:p>
        <a:p>
          <a:r>
            <a:rPr kumimoji="1" lang="ja-JP" altLang="en-US" sz="1100">
              <a:latin typeface="ＭＳ Ｐゴシック" panose="020B0600070205080204" pitchFamily="50" charset="-128"/>
              <a:ea typeface="ＭＳ Ｐゴシック" panose="020B0600070205080204" pitchFamily="50" charset="-128"/>
            </a:rPr>
            <a:t>　令和元年度以降も合併特例債や臨時財政対策債などの償還の影響により、高い水準での推移が見込まれる。</a:t>
          </a: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76708</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3583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104139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1270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1270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公債費以外については、前年度より増となり、類似団体平均値と比較すると依然として高い比率となっている。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主な要因としては、一部事務組合に対する負担金が多額となっていることにより補助費が高止まりしていることや、施設の老朽化に伴う維持補修費が増加傾向にあることなどが挙げられる。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104139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1991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76</xdr:row>
      <xdr:rowOff>168911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149861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127000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154786</xdr:rowOff>
    </xdr:from>
    <xdr:to>
      <xdr:col>29</xdr:col>
      <xdr:colOff>127000</xdr:colOff>
      <xdr:row>18</xdr:row>
      <xdr:rowOff>9657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117061"/>
          <a:ext cx="6477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4498</xdr:rowOff>
    </xdr:from>
    <xdr:to>
      <xdr:col>26</xdr:col>
      <xdr:colOff>50800</xdr:colOff>
      <xdr:row>18</xdr:row>
      <xdr:rowOff>9657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38223"/>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4498</xdr:rowOff>
    </xdr:from>
    <xdr:to>
      <xdr:col>22</xdr:col>
      <xdr:colOff>114300</xdr:colOff>
      <xdr:row>18</xdr:row>
      <xdr:rowOff>9347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164632</xdr:rowOff>
    </xdr:from>
    <xdr:to>
      <xdr:col>18</xdr:col>
      <xdr:colOff>177800</xdr:colOff>
      <xdr:row>18</xdr:row>
      <xdr:rowOff>9347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26907"/>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103986</xdr:rowOff>
    </xdr:from>
    <xdr:to>
      <xdr:col>29</xdr:col>
      <xdr:colOff>177800</xdr:colOff>
      <xdr:row>18</xdr:row>
      <xdr:rowOff>34136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6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76063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130307</xdr:rowOff>
    </xdr:from>
    <xdr:to>
      <xdr:col>26</xdr:col>
      <xdr:colOff>101600</xdr:colOff>
      <xdr:row>18</xdr:row>
      <xdr:rowOff>60457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45234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7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125148</xdr:rowOff>
    </xdr:from>
    <xdr:to>
      <xdr:col>22</xdr:col>
      <xdr:colOff>165100</xdr:colOff>
      <xdr:row>18</xdr:row>
      <xdr:rowOff>55298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40075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129997</xdr:rowOff>
    </xdr:from>
    <xdr:to>
      <xdr:col>19</xdr:col>
      <xdr:colOff>38100</xdr:colOff>
      <xdr:row>18</xdr:row>
      <xdr:rowOff>60147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44924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113832</xdr:rowOff>
    </xdr:from>
    <xdr:to>
      <xdr:col>15</xdr:col>
      <xdr:colOff>101600</xdr:colOff>
      <xdr:row>18</xdr:row>
      <xdr:rowOff>43982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7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28759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1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49995</xdr:rowOff>
    </xdr:from>
    <xdr:to>
      <xdr:col>29</xdr:col>
      <xdr:colOff>127000</xdr:colOff>
      <xdr:row>35</xdr:row>
      <xdr:rowOff>96269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660345"/>
          <a:ext cx="647700" cy="4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5352</xdr:rowOff>
    </xdr:from>
    <xdr:to>
      <xdr:col>26</xdr:col>
      <xdr:colOff>50800</xdr:colOff>
      <xdr:row>35</xdr:row>
      <xdr:rowOff>49995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615702"/>
          <a:ext cx="698500" cy="4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293780</xdr:rowOff>
    </xdr:from>
    <xdr:to>
      <xdr:col>22</xdr:col>
      <xdr:colOff>114300</xdr:colOff>
      <xdr:row>35</xdr:row>
      <xdr:rowOff>5352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561230"/>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257792</xdr:rowOff>
    </xdr:from>
    <xdr:to>
      <xdr:col>18</xdr:col>
      <xdr:colOff>177800</xdr:colOff>
      <xdr:row>34</xdr:row>
      <xdr:rowOff>293780</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45469</xdr:rowOff>
    </xdr:from>
    <xdr:to>
      <xdr:col>29</xdr:col>
      <xdr:colOff>177800</xdr:colOff>
      <xdr:row>35</xdr:row>
      <xdr:rowOff>147069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6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233446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50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342095</xdr:rowOff>
    </xdr:from>
    <xdr:to>
      <xdr:col>26</xdr:col>
      <xdr:colOff>101600</xdr:colOff>
      <xdr:row>35</xdr:row>
      <xdr:rowOff>100795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6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110972</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37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297452</xdr:rowOff>
    </xdr:from>
    <xdr:to>
      <xdr:col>22</xdr:col>
      <xdr:colOff>165100</xdr:colOff>
      <xdr:row>35</xdr:row>
      <xdr:rowOff>56152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66329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33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242980</xdr:rowOff>
    </xdr:from>
    <xdr:to>
      <xdr:col>19</xdr:col>
      <xdr:colOff>38100</xdr:colOff>
      <xdr:row>35</xdr:row>
      <xdr:rowOff>1680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11857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2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206992</xdr:rowOff>
    </xdr:from>
    <xdr:to>
      <xdr:col>15</xdr:col>
      <xdr:colOff>101600</xdr:colOff>
      <xdr:row>34</xdr:row>
      <xdr:rowOff>308592</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318769</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170469</xdr:rowOff>
    </xdr:from>
    <xdr:to>
      <xdr:col>24</xdr:col>
      <xdr:colOff>63500</xdr:colOff>
      <xdr:row>37</xdr:row>
      <xdr:rowOff>1488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342669"/>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129870</xdr:rowOff>
    </xdr:from>
    <xdr:to>
      <xdr:col>19</xdr:col>
      <xdr:colOff>177800</xdr:colOff>
      <xdr:row>36</xdr:row>
      <xdr:rowOff>170469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302070"/>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129870</xdr:rowOff>
    </xdr:from>
    <xdr:to>
      <xdr:col>15</xdr:col>
      <xdr:colOff>50800</xdr:colOff>
      <xdr:row>37</xdr:row>
      <xdr:rowOff>19685</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3020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58547</xdr:rowOff>
    </xdr:from>
    <xdr:to>
      <xdr:col>10</xdr:col>
      <xdr:colOff>114300</xdr:colOff>
      <xdr:row>37</xdr:row>
      <xdr:rowOff>19685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122138</xdr:rowOff>
    </xdr:from>
    <xdr:to>
      <xdr:col>24</xdr:col>
      <xdr:colOff>114300</xdr:colOff>
      <xdr:row>37</xdr:row>
      <xdr:rowOff>52288</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100565</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119669</xdr:rowOff>
    </xdr:from>
    <xdr:to>
      <xdr:col>20</xdr:col>
      <xdr:colOff>38100</xdr:colOff>
      <xdr:row>37</xdr:row>
      <xdr:rowOff>49819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40946</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3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79070</xdr:rowOff>
    </xdr:from>
    <xdr:to>
      <xdr:col>15</xdr:col>
      <xdr:colOff>101600</xdr:colOff>
      <xdr:row>37</xdr:row>
      <xdr:rowOff>9220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140335</xdr:rowOff>
    </xdr:from>
    <xdr:to>
      <xdr:col>10</xdr:col>
      <xdr:colOff>165100</xdr:colOff>
      <xdr:row>37</xdr:row>
      <xdr:rowOff>70485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61612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xdr:rowOff>
    </xdr:from>
    <xdr:to>
      <xdr:col>6</xdr:col>
      <xdr:colOff>38100</xdr:colOff>
      <xdr:row>36</xdr:row>
      <xdr:rowOff>109347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100474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56272</xdr:rowOff>
    </xdr:from>
    <xdr:to>
      <xdr:col>24</xdr:col>
      <xdr:colOff>63500</xdr:colOff>
      <xdr:row>58</xdr:row>
      <xdr:rowOff>79959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10000372"/>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79959</xdr:rowOff>
    </xdr:from>
    <xdr:to>
      <xdr:col>19</xdr:col>
      <xdr:colOff>177800</xdr:colOff>
      <xdr:row>58</xdr:row>
      <xdr:rowOff>103298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10024059"/>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103298</xdr:rowOff>
    </xdr:from>
    <xdr:to>
      <xdr:col>15</xdr:col>
      <xdr:colOff>50800</xdr:colOff>
      <xdr:row>58</xdr:row>
      <xdr:rowOff>107772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10047398"/>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107772</xdr:rowOff>
    </xdr:from>
    <xdr:to>
      <xdr:col>10</xdr:col>
      <xdr:colOff>114300</xdr:colOff>
      <xdr:row>58</xdr:row>
      <xdr:rowOff>107783</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1005187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5472</xdr:rowOff>
    </xdr:from>
    <xdr:to>
      <xdr:col>24</xdr:col>
      <xdr:colOff>114300</xdr:colOff>
      <xdr:row>58</xdr:row>
      <xdr:rowOff>107072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91849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29159</xdr:rowOff>
    </xdr:from>
    <xdr:to>
      <xdr:col>20</xdr:col>
      <xdr:colOff>38100</xdr:colOff>
      <xdr:row>58</xdr:row>
      <xdr:rowOff>130759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9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121886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100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52498</xdr:rowOff>
    </xdr:from>
    <xdr:to>
      <xdr:col>15</xdr:col>
      <xdr:colOff>101600</xdr:colOff>
      <xdr:row>58</xdr:row>
      <xdr:rowOff>154098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145225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100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56972</xdr:rowOff>
    </xdr:from>
    <xdr:to>
      <xdr:col>10</xdr:col>
      <xdr:colOff>165100</xdr:colOff>
      <xdr:row>58</xdr:row>
      <xdr:rowOff>158572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100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149699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100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56983</xdr:rowOff>
    </xdr:from>
    <xdr:to>
      <xdr:col>6</xdr:col>
      <xdr:colOff>38100</xdr:colOff>
      <xdr:row>58</xdr:row>
      <xdr:rowOff>158583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100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149710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1009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106063</xdr:rowOff>
    </xdr:from>
    <xdr:to>
      <xdr:col>24</xdr:col>
      <xdr:colOff>63500</xdr:colOff>
      <xdr:row>77</xdr:row>
      <xdr:rowOff>90061</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13626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167241</xdr:rowOff>
    </xdr:from>
    <xdr:to>
      <xdr:col>19</xdr:col>
      <xdr:colOff>177800</xdr:colOff>
      <xdr:row>77</xdr:row>
      <xdr:rowOff>90061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197441"/>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167241</xdr:rowOff>
    </xdr:from>
    <xdr:to>
      <xdr:col>15</xdr:col>
      <xdr:colOff>50800</xdr:colOff>
      <xdr:row>77</xdr:row>
      <xdr:rowOff>89517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19744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89517</xdr:rowOff>
    </xdr:from>
    <xdr:to>
      <xdr:col>10</xdr:col>
      <xdr:colOff>114300</xdr:colOff>
      <xdr:row>77</xdr:row>
      <xdr:rowOff>92782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29116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55263</xdr:rowOff>
    </xdr:from>
    <xdr:to>
      <xdr:col>24</xdr:col>
      <xdr:colOff>114300</xdr:colOff>
      <xdr:row>76</xdr:row>
      <xdr:rowOff>156863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78140</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293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39261</xdr:rowOff>
    </xdr:from>
    <xdr:to>
      <xdr:col>20</xdr:col>
      <xdr:colOff>38100</xdr:colOff>
      <xdr:row>77</xdr:row>
      <xdr:rowOff>140861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2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131988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3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116441</xdr:rowOff>
    </xdr:from>
    <xdr:to>
      <xdr:col>15</xdr:col>
      <xdr:colOff>101600</xdr:colOff>
      <xdr:row>77</xdr:row>
      <xdr:rowOff>46591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37718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2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38717</xdr:rowOff>
    </xdr:from>
    <xdr:to>
      <xdr:col>10</xdr:col>
      <xdr:colOff>165100</xdr:colOff>
      <xdr:row>77</xdr:row>
      <xdr:rowOff>140317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131444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3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41982</xdr:rowOff>
    </xdr:from>
    <xdr:to>
      <xdr:col>6</xdr:col>
      <xdr:colOff>38100</xdr:colOff>
      <xdr:row>77</xdr:row>
      <xdr:rowOff>143582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134709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3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125464</xdr:rowOff>
    </xdr:from>
    <xdr:to>
      <xdr:col>24</xdr:col>
      <xdr:colOff>63500</xdr:colOff>
      <xdr:row>97</xdr:row>
      <xdr:rowOff>27445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584664"/>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169393</xdr:rowOff>
    </xdr:from>
    <xdr:to>
      <xdr:col>19</xdr:col>
      <xdr:colOff>177800</xdr:colOff>
      <xdr:row>97</xdr:row>
      <xdr:rowOff>27445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62859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169393</xdr:rowOff>
    </xdr:from>
    <xdr:to>
      <xdr:col>15</xdr:col>
      <xdr:colOff>50800</xdr:colOff>
      <xdr:row>97</xdr:row>
      <xdr:rowOff>9689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28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9689</xdr:rowOff>
    </xdr:from>
    <xdr:to>
      <xdr:col>10</xdr:col>
      <xdr:colOff>114300</xdr:colOff>
      <xdr:row>97</xdr:row>
      <xdr:rowOff>75121</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40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74664</xdr:rowOff>
    </xdr:from>
    <xdr:to>
      <xdr:col>24</xdr:col>
      <xdr:colOff>114300</xdr:colOff>
      <xdr:row>97</xdr:row>
      <xdr:rowOff>4814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97541</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148095</xdr:rowOff>
    </xdr:from>
    <xdr:to>
      <xdr:col>20</xdr:col>
      <xdr:colOff>38100</xdr:colOff>
      <xdr:row>97</xdr:row>
      <xdr:rowOff>78245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6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94772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118593</xdr:rowOff>
    </xdr:from>
    <xdr:to>
      <xdr:col>15</xdr:col>
      <xdr:colOff>101600</xdr:colOff>
      <xdr:row>97</xdr:row>
      <xdr:rowOff>48743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5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65270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130339</xdr:rowOff>
    </xdr:from>
    <xdr:to>
      <xdr:col>10</xdr:col>
      <xdr:colOff>165100</xdr:colOff>
      <xdr:row>97</xdr:row>
      <xdr:rowOff>60489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77016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24321</xdr:rowOff>
    </xdr:from>
    <xdr:to>
      <xdr:col>6</xdr:col>
      <xdr:colOff>38100</xdr:colOff>
      <xdr:row>97</xdr:row>
      <xdr:rowOff>125921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142448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114217</xdr:rowOff>
    </xdr:from>
    <xdr:to>
      <xdr:col>55</xdr:col>
      <xdr:colOff>0</xdr:colOff>
      <xdr:row>36</xdr:row>
      <xdr:rowOff>162462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286417"/>
          <a:ext cx="838200" cy="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162462</xdr:rowOff>
    </xdr:from>
    <xdr:to>
      <xdr:col>50</xdr:col>
      <xdr:colOff>114300</xdr:colOff>
      <xdr:row>36</xdr:row>
      <xdr:rowOff>166958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33466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166958</xdr:rowOff>
    </xdr:from>
    <xdr:to>
      <xdr:col>45</xdr:col>
      <xdr:colOff>177800</xdr:colOff>
      <xdr:row>37</xdr:row>
      <xdr:rowOff>7885</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39158"/>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167633</xdr:rowOff>
    </xdr:from>
    <xdr:to>
      <xdr:col>41</xdr:col>
      <xdr:colOff>50800</xdr:colOff>
      <xdr:row>37</xdr:row>
      <xdr:rowOff>7885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339833"/>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63417</xdr:rowOff>
    </xdr:from>
    <xdr:to>
      <xdr:col>55</xdr:col>
      <xdr:colOff>50800</xdr:colOff>
      <xdr:row>36</xdr:row>
      <xdr:rowOff>165017</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41844</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111662</xdr:rowOff>
    </xdr:from>
    <xdr:to>
      <xdr:col>50</xdr:col>
      <xdr:colOff>165100</xdr:colOff>
      <xdr:row>37</xdr:row>
      <xdr:rowOff>41812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32939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116158</xdr:rowOff>
    </xdr:from>
    <xdr:to>
      <xdr:col>46</xdr:col>
      <xdr:colOff>38100</xdr:colOff>
      <xdr:row>37</xdr:row>
      <xdr:rowOff>46308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37435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3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128535</xdr:rowOff>
    </xdr:from>
    <xdr:to>
      <xdr:col>41</xdr:col>
      <xdr:colOff>101600</xdr:colOff>
      <xdr:row>37</xdr:row>
      <xdr:rowOff>58685</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3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49812</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3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116833</xdr:rowOff>
    </xdr:from>
    <xdr:to>
      <xdr:col>36</xdr:col>
      <xdr:colOff>165100</xdr:colOff>
      <xdr:row>37</xdr:row>
      <xdr:rowOff>46983</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38110</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2029</xdr:rowOff>
    </xdr:from>
    <xdr:to>
      <xdr:col>55</xdr:col>
      <xdr:colOff>0</xdr:colOff>
      <xdr:row>58</xdr:row>
      <xdr:rowOff>21503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946129"/>
          <a:ext cx="838200" cy="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xdr:rowOff>
    </xdr:from>
    <xdr:to>
      <xdr:col>50</xdr:col>
      <xdr:colOff>114300</xdr:colOff>
      <xdr:row>58</xdr:row>
      <xdr:rowOff>2029</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8750300" y="9945794"/>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143480</xdr:rowOff>
    </xdr:from>
    <xdr:to>
      <xdr:col>45</xdr:col>
      <xdr:colOff>177800</xdr:colOff>
      <xdr:row>58</xdr:row>
      <xdr:rowOff>1694</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9916130"/>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104815</xdr:rowOff>
    </xdr:from>
    <xdr:to>
      <xdr:col>41</xdr:col>
      <xdr:colOff>50800</xdr:colOff>
      <xdr:row>57</xdr:row>
      <xdr:rowOff>143480</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877465"/>
          <a:ext cx="8890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142153</xdr:rowOff>
    </xdr:from>
    <xdr:to>
      <xdr:col>55</xdr:col>
      <xdr:colOff>50800</xdr:colOff>
      <xdr:row>58</xdr:row>
      <xdr:rowOff>72303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122679</xdr:rowOff>
    </xdr:from>
    <xdr:to>
      <xdr:col>50</xdr:col>
      <xdr:colOff>165100</xdr:colOff>
      <xdr:row>58</xdr:row>
      <xdr:rowOff>52829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8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69356</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6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122344</xdr:rowOff>
    </xdr:from>
    <xdr:to>
      <xdr:col>46</xdr:col>
      <xdr:colOff>38100</xdr:colOff>
      <xdr:row>58</xdr:row>
      <xdr:rowOff>52494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8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69021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6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92680</xdr:rowOff>
    </xdr:from>
    <xdr:to>
      <xdr:col>41</xdr:col>
      <xdr:colOff>101600</xdr:colOff>
      <xdr:row>58</xdr:row>
      <xdr:rowOff>22830</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8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39357</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6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54015</xdr:rowOff>
    </xdr:from>
    <xdr:to>
      <xdr:col>36</xdr:col>
      <xdr:colOff>165100</xdr:colOff>
      <xdr:row>57</xdr:row>
      <xdr:rowOff>155615</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692</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6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23106</xdr:rowOff>
    </xdr:from>
    <xdr:to>
      <xdr:col>55</xdr:col>
      <xdr:colOff>0</xdr:colOff>
      <xdr:row>78</xdr:row>
      <xdr:rowOff>27973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3396206"/>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27973</xdr:rowOff>
    </xdr:from>
    <xdr:to>
      <xdr:col>50</xdr:col>
      <xdr:colOff>114300</xdr:colOff>
      <xdr:row>78</xdr:row>
      <xdr:rowOff>70036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340107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145872</xdr:rowOff>
    </xdr:from>
    <xdr:to>
      <xdr:col>45</xdr:col>
      <xdr:colOff>177800</xdr:colOff>
      <xdr:row>78</xdr:row>
      <xdr:rowOff>70036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347522"/>
          <a:ext cx="889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145872</xdr:rowOff>
    </xdr:from>
    <xdr:to>
      <xdr:col>41</xdr:col>
      <xdr:colOff>50800</xdr:colOff>
      <xdr:row>78</xdr:row>
      <xdr:rowOff>30096</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6972300" y="13347522"/>
          <a:ext cx="8890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143756</xdr:rowOff>
    </xdr:from>
    <xdr:to>
      <xdr:col>55</xdr:col>
      <xdr:colOff>50800</xdr:colOff>
      <xdr:row>78</xdr:row>
      <xdr:rowOff>73906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3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103133</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1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148623</xdr:rowOff>
    </xdr:from>
    <xdr:to>
      <xdr:col>50</xdr:col>
      <xdr:colOff>165100</xdr:colOff>
      <xdr:row>78</xdr:row>
      <xdr:rowOff>78773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95300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1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19236</xdr:rowOff>
    </xdr:from>
    <xdr:to>
      <xdr:col>46</xdr:col>
      <xdr:colOff>38100</xdr:colOff>
      <xdr:row>78</xdr:row>
      <xdr:rowOff>120836</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3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111963</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4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95072</xdr:rowOff>
    </xdr:from>
    <xdr:to>
      <xdr:col>41</xdr:col>
      <xdr:colOff>101600</xdr:colOff>
      <xdr:row>78</xdr:row>
      <xdr:rowOff>25222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41749</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30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150746</xdr:rowOff>
    </xdr:from>
    <xdr:to>
      <xdr:col>36</xdr:col>
      <xdr:colOff>165100</xdr:colOff>
      <xdr:row>78</xdr:row>
      <xdr:rowOff>80896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97423</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1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38533</xdr:rowOff>
    </xdr:from>
    <xdr:to>
      <xdr:col>55</xdr:col>
      <xdr:colOff>0</xdr:colOff>
      <xdr:row>98</xdr:row>
      <xdr:rowOff>57786</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840633"/>
          <a:ext cx="8382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7289</xdr:rowOff>
    </xdr:from>
    <xdr:to>
      <xdr:col>50</xdr:col>
      <xdr:colOff>114300</xdr:colOff>
      <xdr:row>98</xdr:row>
      <xdr:rowOff>38533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637939"/>
          <a:ext cx="889000" cy="2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7289</xdr:rowOff>
    </xdr:from>
    <xdr:to>
      <xdr:col>45</xdr:col>
      <xdr:colOff>177800</xdr:colOff>
      <xdr:row>98</xdr:row>
      <xdr:rowOff>79006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637939"/>
          <a:ext cx="889000" cy="2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127064</xdr:rowOff>
    </xdr:from>
    <xdr:to>
      <xdr:col>41</xdr:col>
      <xdr:colOff>50800</xdr:colOff>
      <xdr:row>98</xdr:row>
      <xdr:rowOff>79006</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757714"/>
          <a:ext cx="8890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6986</xdr:rowOff>
    </xdr:from>
    <xdr:to>
      <xdr:col>55</xdr:col>
      <xdr:colOff>50800</xdr:colOff>
      <xdr:row>98</xdr:row>
      <xdr:rowOff>108586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93363</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159183</xdr:rowOff>
    </xdr:from>
    <xdr:to>
      <xdr:col>50</xdr:col>
      <xdr:colOff>165100</xdr:colOff>
      <xdr:row>98</xdr:row>
      <xdr:rowOff>89333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80460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127939</xdr:rowOff>
    </xdr:from>
    <xdr:to>
      <xdr:col>46</xdr:col>
      <xdr:colOff>38100</xdr:colOff>
      <xdr:row>97</xdr:row>
      <xdr:rowOff>58089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74616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3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28206</xdr:rowOff>
    </xdr:from>
    <xdr:to>
      <xdr:col>41</xdr:col>
      <xdr:colOff>101600</xdr:colOff>
      <xdr:row>98</xdr:row>
      <xdr:rowOff>129806</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120933</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76264</xdr:rowOff>
    </xdr:from>
    <xdr:to>
      <xdr:col>36</xdr:col>
      <xdr:colOff>165100</xdr:colOff>
      <xdr:row>98</xdr:row>
      <xdr:rowOff>6414</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168991</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155601</xdr:rowOff>
    </xdr:from>
    <xdr:to>
      <xdr:col>85</xdr:col>
      <xdr:colOff>127000</xdr:colOff>
      <xdr:row>39</xdr:row>
      <xdr:rowOff>42164</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670701"/>
          <a:ext cx="8382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104801</xdr:rowOff>
    </xdr:from>
    <xdr:to>
      <xdr:col>85</xdr:col>
      <xdr:colOff>177800</xdr:colOff>
      <xdr:row>39</xdr:row>
      <xdr:rowOff>34951</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64178</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4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84091</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2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43802</xdr:rowOff>
    </xdr:from>
    <xdr:to>
      <xdr:col>85</xdr:col>
      <xdr:colOff>127000</xdr:colOff>
      <xdr:row>75</xdr:row>
      <xdr:rowOff>117640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2902552"/>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17350</xdr:rowOff>
    </xdr:from>
    <xdr:to>
      <xdr:col>81</xdr:col>
      <xdr:colOff>50800</xdr:colOff>
      <xdr:row>75</xdr:row>
      <xdr:rowOff>43802</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4592300" y="1287610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143798</xdr:rowOff>
    </xdr:from>
    <xdr:to>
      <xdr:col>76</xdr:col>
      <xdr:colOff>114300</xdr:colOff>
      <xdr:row>75</xdr:row>
      <xdr:rowOff>17350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283109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143798</xdr:rowOff>
    </xdr:from>
    <xdr:to>
      <xdr:col>71</xdr:col>
      <xdr:colOff>177800</xdr:colOff>
      <xdr:row>74</xdr:row>
      <xdr:rowOff>161891</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2831098"/>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66840</xdr:rowOff>
    </xdr:from>
    <xdr:to>
      <xdr:col>85</xdr:col>
      <xdr:colOff>177800</xdr:colOff>
      <xdr:row>75</xdr:row>
      <xdr:rowOff>168439</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89717</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7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164452</xdr:rowOff>
    </xdr:from>
    <xdr:to>
      <xdr:col>81</xdr:col>
      <xdr:colOff>101600</xdr:colOff>
      <xdr:row>75</xdr:row>
      <xdr:rowOff>94602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111129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138000</xdr:rowOff>
    </xdr:from>
    <xdr:to>
      <xdr:col>76</xdr:col>
      <xdr:colOff>165100</xdr:colOff>
      <xdr:row>75</xdr:row>
      <xdr:rowOff>68150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84677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6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92998</xdr:rowOff>
    </xdr:from>
    <xdr:to>
      <xdr:col>72</xdr:col>
      <xdr:colOff>38100</xdr:colOff>
      <xdr:row>75</xdr:row>
      <xdr:rowOff>23148</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39675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5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111091</xdr:rowOff>
    </xdr:from>
    <xdr:to>
      <xdr:col>67</xdr:col>
      <xdr:colOff>101600</xdr:colOff>
      <xdr:row>75</xdr:row>
      <xdr:rowOff>41241</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57768</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25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127429</xdr:rowOff>
    </xdr:from>
    <xdr:to>
      <xdr:col>85</xdr:col>
      <xdr:colOff>127000</xdr:colOff>
      <xdr:row>98</xdr:row>
      <xdr:rowOff>128947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929529"/>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128215</xdr:rowOff>
    </xdr:from>
    <xdr:to>
      <xdr:col>81</xdr:col>
      <xdr:colOff>50800</xdr:colOff>
      <xdr:row>98</xdr:row>
      <xdr:rowOff>128947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93031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86528</xdr:rowOff>
    </xdr:from>
    <xdr:to>
      <xdr:col>76</xdr:col>
      <xdr:colOff>114300</xdr:colOff>
      <xdr:row>98</xdr:row>
      <xdr:rowOff>128215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3703300" y="16888628"/>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86528</xdr:rowOff>
    </xdr:from>
    <xdr:to>
      <xdr:col>71</xdr:col>
      <xdr:colOff>177800</xdr:colOff>
      <xdr:row>98</xdr:row>
      <xdr:rowOff>135741</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888628"/>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76629</xdr:rowOff>
    </xdr:from>
    <xdr:to>
      <xdr:col>85</xdr:col>
      <xdr:colOff>177800</xdr:colOff>
      <xdr:row>99</xdr:row>
      <xdr:rowOff>6779</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163006</xdr:rowOff>
    </xdr:from>
    <xdr:ext cx="469744"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7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78147</xdr:rowOff>
    </xdr:from>
    <xdr:to>
      <xdr:col>81</xdr:col>
      <xdr:colOff>101600</xdr:colOff>
      <xdr:row>99</xdr:row>
      <xdr:rowOff>8297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8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170874</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69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77415</xdr:rowOff>
    </xdr:from>
    <xdr:to>
      <xdr:col>76</xdr:col>
      <xdr:colOff>165100</xdr:colOff>
      <xdr:row>99</xdr:row>
      <xdr:rowOff>7565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170142</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69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35728</xdr:rowOff>
    </xdr:from>
    <xdr:to>
      <xdr:col>72</xdr:col>
      <xdr:colOff>38100</xdr:colOff>
      <xdr:row>98</xdr:row>
      <xdr:rowOff>137328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128455</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68428" y="169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84941</xdr:rowOff>
    </xdr:from>
    <xdr:to>
      <xdr:col>67</xdr:col>
      <xdr:colOff>101600</xdr:colOff>
      <xdr:row>99</xdr:row>
      <xdr:rowOff>15091</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6218</xdr:rowOff>
    </xdr:from>
    <xdr:ext cx="378565"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625017" y="1697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131928</xdr:rowOff>
    </xdr:from>
    <xdr:to>
      <xdr:col>116</xdr:col>
      <xdr:colOff>63500</xdr:colOff>
      <xdr:row>39</xdr:row>
      <xdr:rowOff>12065</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647028"/>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131928</xdr:rowOff>
    </xdr:from>
    <xdr:to>
      <xdr:col>111</xdr:col>
      <xdr:colOff>177800</xdr:colOff>
      <xdr:row>38</xdr:row>
      <xdr:rowOff>149606</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64702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149606</xdr:rowOff>
    </xdr:from>
    <xdr:to>
      <xdr:col>107</xdr:col>
      <xdr:colOff>50800</xdr:colOff>
      <xdr:row>39</xdr:row>
      <xdr:rowOff>4064</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66470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xdr:rowOff>
    </xdr:from>
    <xdr:to>
      <xdr:col>102</xdr:col>
      <xdr:colOff>114300</xdr:colOff>
      <xdr:row>39</xdr:row>
      <xdr:rowOff>24943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69061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132715</xdr:rowOff>
    </xdr:from>
    <xdr:to>
      <xdr:col>116</xdr:col>
      <xdr:colOff>114300</xdr:colOff>
      <xdr:row>39</xdr:row>
      <xdr:rowOff>62865</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47642</xdr:rowOff>
    </xdr:from>
    <xdr:ext cx="378565"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81128</xdr:rowOff>
    </xdr:from>
    <xdr:to>
      <xdr:col>112</xdr:col>
      <xdr:colOff>38100</xdr:colOff>
      <xdr:row>39</xdr:row>
      <xdr:rowOff>11278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2405</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6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98806</xdr:rowOff>
    </xdr:from>
    <xdr:to>
      <xdr:col>107</xdr:col>
      <xdr:colOff>101600</xdr:colOff>
      <xdr:row>39</xdr:row>
      <xdr:rowOff>28956</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20083</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124714</xdr:rowOff>
    </xdr:from>
    <xdr:to>
      <xdr:col>102</xdr:col>
      <xdr:colOff>165100</xdr:colOff>
      <xdr:row>39</xdr:row>
      <xdr:rowOff>54864</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45991</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56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145593</xdr:rowOff>
    </xdr:from>
    <xdr:to>
      <xdr:col>98</xdr:col>
      <xdr:colOff>38100</xdr:colOff>
      <xdr:row>39</xdr:row>
      <xdr:rowOff>75743</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66870</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7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29972</xdr:rowOff>
    </xdr:from>
    <xdr:to>
      <xdr:col>116</xdr:col>
      <xdr:colOff>63500</xdr:colOff>
      <xdr:row>58</xdr:row>
      <xdr:rowOff>55210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9974072"/>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14884</xdr:rowOff>
    </xdr:from>
    <xdr:to>
      <xdr:col>111</xdr:col>
      <xdr:colOff>177800</xdr:colOff>
      <xdr:row>58</xdr:row>
      <xdr:rowOff>29972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995898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154970</xdr:rowOff>
    </xdr:from>
    <xdr:to>
      <xdr:col>107</xdr:col>
      <xdr:colOff>50800</xdr:colOff>
      <xdr:row>58</xdr:row>
      <xdr:rowOff>14884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992762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110348</xdr:rowOff>
    </xdr:from>
    <xdr:to>
      <xdr:col>102</xdr:col>
      <xdr:colOff>114300</xdr:colOff>
      <xdr:row>57</xdr:row>
      <xdr:rowOff>154970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882998"/>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4410</xdr:rowOff>
    </xdr:from>
    <xdr:to>
      <xdr:col>116</xdr:col>
      <xdr:colOff>114300</xdr:colOff>
      <xdr:row>58</xdr:row>
      <xdr:rowOff>106010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90787</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8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150622</xdr:rowOff>
    </xdr:from>
    <xdr:to>
      <xdr:col>112</xdr:col>
      <xdr:colOff>38100</xdr:colOff>
      <xdr:row>58</xdr:row>
      <xdr:rowOff>80772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135534</xdr:rowOff>
    </xdr:from>
    <xdr:to>
      <xdr:col>107</xdr:col>
      <xdr:colOff>101600</xdr:colOff>
      <xdr:row>58</xdr:row>
      <xdr:rowOff>65684</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56811</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104170</xdr:rowOff>
    </xdr:from>
    <xdr:to>
      <xdr:col>102</xdr:col>
      <xdr:colOff>165100</xdr:colOff>
      <xdr:row>58</xdr:row>
      <xdr:rowOff>34320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8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25447</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96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59548</xdr:rowOff>
    </xdr:from>
    <xdr:to>
      <xdr:col>98</xdr:col>
      <xdr:colOff>38100</xdr:colOff>
      <xdr:row>57</xdr:row>
      <xdr:rowOff>161148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152275</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51999</xdr:rowOff>
    </xdr:from>
    <xdr:to>
      <xdr:col>116</xdr:col>
      <xdr:colOff>63500</xdr:colOff>
      <xdr:row>75</xdr:row>
      <xdr:rowOff>65552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910749"/>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58596</xdr:rowOff>
    </xdr:from>
    <xdr:to>
      <xdr:col>111</xdr:col>
      <xdr:colOff>177800</xdr:colOff>
      <xdr:row>75</xdr:row>
      <xdr:rowOff>65552</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0434300" y="1291734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54857</xdr:rowOff>
    </xdr:from>
    <xdr:to>
      <xdr:col>107</xdr:col>
      <xdr:colOff>50800</xdr:colOff>
      <xdr:row>75</xdr:row>
      <xdr:rowOff>58596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9545300" y="1291360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54857</xdr:rowOff>
    </xdr:from>
    <xdr:to>
      <xdr:col>102</xdr:col>
      <xdr:colOff>114300</xdr:colOff>
      <xdr:row>75</xdr:row>
      <xdr:rowOff>65013</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8656300" y="1291360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1199</xdr:rowOff>
    </xdr:from>
    <xdr:to>
      <xdr:col>116</xdr:col>
      <xdr:colOff>114300</xdr:colOff>
      <xdr:row>75</xdr:row>
      <xdr:rowOff>102799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8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24076</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7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14752</xdr:rowOff>
    </xdr:from>
    <xdr:to>
      <xdr:col>112</xdr:col>
      <xdr:colOff>38100</xdr:colOff>
      <xdr:row>75</xdr:row>
      <xdr:rowOff>116352</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8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132879</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26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7796</xdr:rowOff>
    </xdr:from>
    <xdr:to>
      <xdr:col>107</xdr:col>
      <xdr:colOff>101600</xdr:colOff>
      <xdr:row>75</xdr:row>
      <xdr:rowOff>109396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8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125923</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26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4057</xdr:rowOff>
    </xdr:from>
    <xdr:to>
      <xdr:col>102</xdr:col>
      <xdr:colOff>165100</xdr:colOff>
      <xdr:row>75</xdr:row>
      <xdr:rowOff>105657</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122184</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14213</xdr:rowOff>
    </xdr:from>
    <xdr:to>
      <xdr:col>98</xdr:col>
      <xdr:colOff>38100</xdr:colOff>
      <xdr:row>75</xdr:row>
      <xdr:rowOff>115813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8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132340</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26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維持補修費、扶助費、公債費、繰出金は、類似団体や県平均を上回っている。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は、清掃センター・公共施設（体育館・プール）の老朽化に伴う施設改修工事や、児童の交通安全対策として実施した市道維持補修工事が維持補修費を増加させる要因となった。財務諸表の分析によると資産の老朽化が目立っているため、今後、維持補修費が高まっていく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では、臨時財政対策債の償還年数を短く設定していた影響や、合併特例債で借り入れた小中学校耐震補強大規模改修事業の元金償還開始による影響などが主な要因となっているが、臨時財政対策債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年度から現れ、</a:t>
          </a:r>
        </a:p>
        <a:p>
          <a:r>
            <a:rPr kumimoji="1" lang="ja-JP" altLang="en-US" sz="1200">
              <a:latin typeface="ＭＳ Ｐゴシック" panose="020B0600070205080204" pitchFamily="50" charset="-128"/>
              <a:ea typeface="ＭＳ Ｐゴシック" panose="020B0600070205080204" pitchFamily="50" charset="-128"/>
            </a:rPr>
            <a:t>令和元年度は類似団体の平均値に近い数値となっている。しかし令和元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a:p>
          <a:r>
            <a:rPr kumimoji="1" lang="ja-JP" altLang="en-US" sz="1200">
              <a:latin typeface="ＭＳ Ｐゴシック" panose="020B0600070205080204" pitchFamily="50" charset="-128"/>
              <a:ea typeface="ＭＳ Ｐゴシック" panose="020B0600070205080204" pitchFamily="50" charset="-128"/>
            </a:rPr>
            <a:t>　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18923</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9112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18923</xdr:rowOff>
    </xdr:from>
    <xdr:to>
      <xdr:col>19</xdr:col>
      <xdr:colOff>177800</xdr:colOff>
      <xdr:row>36</xdr:row>
      <xdr:rowOff>19304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911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19304</xdr:rowOff>
    </xdr:from>
    <xdr:to>
      <xdr:col>15</xdr:col>
      <xdr:colOff>50800</xdr:colOff>
      <xdr:row>36</xdr:row>
      <xdr:rowOff>27686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915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110363</xdr:rowOff>
    </xdr:from>
    <xdr:to>
      <xdr:col>10</xdr:col>
      <xdr:colOff>114300</xdr:colOff>
      <xdr:row>36</xdr:row>
      <xdr:rowOff>27686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163212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139573</xdr:rowOff>
    </xdr:from>
    <xdr:to>
      <xdr:col>20</xdr:col>
      <xdr:colOff>38100</xdr:colOff>
      <xdr:row>36</xdr:row>
      <xdr:rowOff>69723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86631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59563</xdr:rowOff>
    </xdr:from>
    <xdr:to>
      <xdr:col>6</xdr:col>
      <xdr:colOff>38100</xdr:colOff>
      <xdr:row>35</xdr:row>
      <xdr:rowOff>161163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6240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133921</xdr:rowOff>
    </xdr:from>
    <xdr:to>
      <xdr:col>24</xdr:col>
      <xdr:colOff>63500</xdr:colOff>
      <xdr:row>57</xdr:row>
      <xdr:rowOff>139334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906571"/>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138470</xdr:rowOff>
    </xdr:from>
    <xdr:to>
      <xdr:col>19</xdr:col>
      <xdr:colOff>177800</xdr:colOff>
      <xdr:row>57</xdr:row>
      <xdr:rowOff>139334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911120"/>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122852</xdr:rowOff>
    </xdr:from>
    <xdr:to>
      <xdr:col>15</xdr:col>
      <xdr:colOff>50800</xdr:colOff>
      <xdr:row>57</xdr:row>
      <xdr:rowOff>138470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89550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119373</xdr:rowOff>
    </xdr:from>
    <xdr:to>
      <xdr:col>10</xdr:col>
      <xdr:colOff>114300</xdr:colOff>
      <xdr:row>57</xdr:row>
      <xdr:rowOff>122852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83121</xdr:rowOff>
    </xdr:from>
    <xdr:to>
      <xdr:col>24</xdr:col>
      <xdr:colOff>114300</xdr:colOff>
      <xdr:row>58</xdr:row>
      <xdr:rowOff>13271</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169498</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88534</xdr:rowOff>
    </xdr:from>
    <xdr:to>
      <xdr:col>20</xdr:col>
      <xdr:colOff>38100</xdr:colOff>
      <xdr:row>58</xdr:row>
      <xdr:rowOff>18684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9811</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9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87670</xdr:rowOff>
    </xdr:from>
    <xdr:to>
      <xdr:col>15</xdr:col>
      <xdr:colOff>101600</xdr:colOff>
      <xdr:row>58</xdr:row>
      <xdr:rowOff>17820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8947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9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72052</xdr:rowOff>
    </xdr:from>
    <xdr:to>
      <xdr:col>10</xdr:col>
      <xdr:colOff>165100</xdr:colOff>
      <xdr:row>58</xdr:row>
      <xdr:rowOff>2202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164779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68573</xdr:rowOff>
    </xdr:from>
    <xdr:to>
      <xdr:col>6</xdr:col>
      <xdr:colOff>38100</xdr:colOff>
      <xdr:row>57</xdr:row>
      <xdr:rowOff>170173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161300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26685</xdr:rowOff>
    </xdr:from>
    <xdr:to>
      <xdr:col>24</xdr:col>
      <xdr:colOff>63500</xdr:colOff>
      <xdr:row>76</xdr:row>
      <xdr:rowOff>117873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56885"/>
          <a:ext cx="8382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81232</xdr:rowOff>
    </xdr:from>
    <xdr:to>
      <xdr:col>19</xdr:col>
      <xdr:colOff>177800</xdr:colOff>
      <xdr:row>76</xdr:row>
      <xdr:rowOff>117873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111432"/>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81232</xdr:rowOff>
    </xdr:from>
    <xdr:to>
      <xdr:col>15</xdr:col>
      <xdr:colOff>50800</xdr:colOff>
      <xdr:row>76</xdr:row>
      <xdr:rowOff>92435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1143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92435</xdr:rowOff>
    </xdr:from>
    <xdr:to>
      <xdr:col>10</xdr:col>
      <xdr:colOff>114300</xdr:colOff>
      <xdr:row>76</xdr:row>
      <xdr:rowOff>114836</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122635"/>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147335</xdr:rowOff>
    </xdr:from>
    <xdr:to>
      <xdr:col>24</xdr:col>
      <xdr:colOff>114300</xdr:colOff>
      <xdr:row>76</xdr:row>
      <xdr:rowOff>77485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125762</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8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67073</xdr:rowOff>
    </xdr:from>
    <xdr:to>
      <xdr:col>20</xdr:col>
      <xdr:colOff>38100</xdr:colOff>
      <xdr:row>76</xdr:row>
      <xdr:rowOff>168673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0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159800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1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30432</xdr:rowOff>
    </xdr:from>
    <xdr:to>
      <xdr:col>15</xdr:col>
      <xdr:colOff>101600</xdr:colOff>
      <xdr:row>76</xdr:row>
      <xdr:rowOff>132032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123159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41635</xdr:rowOff>
    </xdr:from>
    <xdr:to>
      <xdr:col>10</xdr:col>
      <xdr:colOff>165100</xdr:colOff>
      <xdr:row>76</xdr:row>
      <xdr:rowOff>143235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0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134362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16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64036</xdr:rowOff>
    </xdr:from>
    <xdr:to>
      <xdr:col>6</xdr:col>
      <xdr:colOff>38100</xdr:colOff>
      <xdr:row>76</xdr:row>
      <xdr:rowOff>165636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10714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6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120428</xdr:rowOff>
    </xdr:from>
    <xdr:to>
      <xdr:col>24</xdr:col>
      <xdr:colOff>63500</xdr:colOff>
      <xdr:row>96</xdr:row>
      <xdr:rowOff>63370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408178"/>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40305</xdr:rowOff>
    </xdr:from>
    <xdr:to>
      <xdr:col>19</xdr:col>
      <xdr:colOff>177800</xdr:colOff>
      <xdr:row>96</xdr:row>
      <xdr:rowOff>63370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499505"/>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40305</xdr:rowOff>
    </xdr:from>
    <xdr:to>
      <xdr:col>15</xdr:col>
      <xdr:colOff>50800</xdr:colOff>
      <xdr:row>96</xdr:row>
      <xdr:rowOff>103535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499505"/>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103535</xdr:rowOff>
    </xdr:from>
    <xdr:to>
      <xdr:col>10</xdr:col>
      <xdr:colOff>114300</xdr:colOff>
      <xdr:row>96</xdr:row>
      <xdr:rowOff>148707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562735"/>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69628</xdr:rowOff>
    </xdr:from>
    <xdr:to>
      <xdr:col>24</xdr:col>
      <xdr:colOff>114300</xdr:colOff>
      <xdr:row>95</xdr:row>
      <xdr:rowOff>171228</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92505</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12570</xdr:rowOff>
    </xdr:from>
    <xdr:to>
      <xdr:col>20</xdr:col>
      <xdr:colOff>38100</xdr:colOff>
      <xdr:row>96</xdr:row>
      <xdr:rowOff>114170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4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130697</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2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160955</xdr:rowOff>
    </xdr:from>
    <xdr:to>
      <xdr:col>15</xdr:col>
      <xdr:colOff>101600</xdr:colOff>
      <xdr:row>96</xdr:row>
      <xdr:rowOff>91105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107632</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52735</xdr:rowOff>
    </xdr:from>
    <xdr:to>
      <xdr:col>10</xdr:col>
      <xdr:colOff>165100</xdr:colOff>
      <xdr:row>96</xdr:row>
      <xdr:rowOff>154335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5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170862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2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97907</xdr:rowOff>
    </xdr:from>
    <xdr:to>
      <xdr:col>6</xdr:col>
      <xdr:colOff>38100</xdr:colOff>
      <xdr:row>97</xdr:row>
      <xdr:rowOff>28057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19184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14370</xdr:rowOff>
    </xdr:from>
    <xdr:to>
      <xdr:col>55</xdr:col>
      <xdr:colOff>0</xdr:colOff>
      <xdr:row>38</xdr:row>
      <xdr:rowOff>15399</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9639300" y="652947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10541</xdr:rowOff>
    </xdr:from>
    <xdr:to>
      <xdr:col>50</xdr:col>
      <xdr:colOff>114300</xdr:colOff>
      <xdr:row>38</xdr:row>
      <xdr:rowOff>14370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8750300" y="652564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7798</xdr:rowOff>
    </xdr:from>
    <xdr:to>
      <xdr:col>45</xdr:col>
      <xdr:colOff>177800</xdr:colOff>
      <xdr:row>38</xdr:row>
      <xdr:rowOff>10541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7861300" y="65228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167246</xdr:rowOff>
    </xdr:from>
    <xdr:to>
      <xdr:col>41</xdr:col>
      <xdr:colOff>50800</xdr:colOff>
      <xdr:row>38</xdr:row>
      <xdr:rowOff>7798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651089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136049</xdr:rowOff>
    </xdr:from>
    <xdr:to>
      <xdr:col>55</xdr:col>
      <xdr:colOff>50800</xdr:colOff>
      <xdr:row>38</xdr:row>
      <xdr:rowOff>66199</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50976</xdr:rowOff>
    </xdr:from>
    <xdr:ext cx="378565"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639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135020</xdr:rowOff>
    </xdr:from>
    <xdr:to>
      <xdr:col>50</xdr:col>
      <xdr:colOff>165100</xdr:colOff>
      <xdr:row>38</xdr:row>
      <xdr:rowOff>65170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56297</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50017" y="657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131191</xdr:rowOff>
    </xdr:from>
    <xdr:to>
      <xdr:col>46</xdr:col>
      <xdr:colOff>38100</xdr:colOff>
      <xdr:row>38</xdr:row>
      <xdr:rowOff>61340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52468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61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128448</xdr:rowOff>
    </xdr:from>
    <xdr:to>
      <xdr:col>41</xdr:col>
      <xdr:colOff>101600</xdr:colOff>
      <xdr:row>38</xdr:row>
      <xdr:rowOff>58598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49725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56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116446</xdr:rowOff>
    </xdr:from>
    <xdr:to>
      <xdr:col>36</xdr:col>
      <xdr:colOff>165100</xdr:colOff>
      <xdr:row>38</xdr:row>
      <xdr:rowOff>46596</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37723</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55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59</xdr:row>
      <xdr:rowOff>9877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9639300" y="10101631"/>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157531</xdr:rowOff>
    </xdr:from>
    <xdr:to>
      <xdr:col>50</xdr:col>
      <xdr:colOff>114300</xdr:colOff>
      <xdr:row>59</xdr:row>
      <xdr:rowOff>14373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101631"/>
          <a:ext cx="8890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6535</xdr:rowOff>
    </xdr:from>
    <xdr:to>
      <xdr:col>45</xdr:col>
      <xdr:colOff>177800</xdr:colOff>
      <xdr:row>59</xdr:row>
      <xdr:rowOff>14373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7861300" y="1012208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65209</xdr:rowOff>
    </xdr:from>
    <xdr:to>
      <xdr:col>41</xdr:col>
      <xdr:colOff>50800</xdr:colOff>
      <xdr:row>59</xdr:row>
      <xdr:rowOff>6535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1000930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130527</xdr:rowOff>
    </xdr:from>
    <xdr:to>
      <xdr:col>55</xdr:col>
      <xdr:colOff>50800</xdr:colOff>
      <xdr:row>59</xdr:row>
      <xdr:rowOff>60677</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106731</xdr:rowOff>
    </xdr:from>
    <xdr:to>
      <xdr:col>50</xdr:col>
      <xdr:colOff>165100</xdr:colOff>
      <xdr:row>59</xdr:row>
      <xdr:rowOff>36881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28008</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10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135023</xdr:rowOff>
    </xdr:from>
    <xdr:to>
      <xdr:col>46</xdr:col>
      <xdr:colOff>38100</xdr:colOff>
      <xdr:row>59</xdr:row>
      <xdr:rowOff>65173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56300</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101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127185</xdr:rowOff>
    </xdr:from>
    <xdr:to>
      <xdr:col>41</xdr:col>
      <xdr:colOff>101600</xdr:colOff>
      <xdr:row>59</xdr:row>
      <xdr:rowOff>57335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100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48462</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101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14409</xdr:rowOff>
    </xdr:from>
    <xdr:to>
      <xdr:col>36</xdr:col>
      <xdr:colOff>165100</xdr:colOff>
      <xdr:row>58</xdr:row>
      <xdr:rowOff>116009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9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132536</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152639</xdr:rowOff>
    </xdr:from>
    <xdr:to>
      <xdr:col>55</xdr:col>
      <xdr:colOff>0</xdr:colOff>
      <xdr:row>78</xdr:row>
      <xdr:rowOff>437</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354289"/>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xdr:rowOff>
    </xdr:from>
    <xdr:to>
      <xdr:col>50</xdr:col>
      <xdr:colOff>114300</xdr:colOff>
      <xdr:row>78</xdr:row>
      <xdr:rowOff>1809</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3373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154215</xdr:rowOff>
    </xdr:from>
    <xdr:to>
      <xdr:col>45</xdr:col>
      <xdr:colOff>177800</xdr:colOff>
      <xdr:row>78</xdr:row>
      <xdr:rowOff>1809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3355865"/>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108634</xdr:rowOff>
    </xdr:from>
    <xdr:to>
      <xdr:col>41</xdr:col>
      <xdr:colOff>50800</xdr:colOff>
      <xdr:row>77</xdr:row>
      <xdr:rowOff>154215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310284"/>
          <a:ext cx="8890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101839</xdr:rowOff>
    </xdr:from>
    <xdr:to>
      <xdr:col>55</xdr:col>
      <xdr:colOff>50800</xdr:colOff>
      <xdr:row>78</xdr:row>
      <xdr:rowOff>31989</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16766</xdr:rowOff>
    </xdr:from>
    <xdr:ext cx="469744"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32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121087</xdr:rowOff>
    </xdr:from>
    <xdr:to>
      <xdr:col>50</xdr:col>
      <xdr:colOff>165100</xdr:colOff>
      <xdr:row>78</xdr:row>
      <xdr:rowOff>51237</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42364</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04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122459</xdr:rowOff>
    </xdr:from>
    <xdr:to>
      <xdr:col>46</xdr:col>
      <xdr:colOff>38100</xdr:colOff>
      <xdr:row>78</xdr:row>
      <xdr:rowOff>52609</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43736</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1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103415</xdr:rowOff>
    </xdr:from>
    <xdr:to>
      <xdr:col>41</xdr:col>
      <xdr:colOff>101600</xdr:colOff>
      <xdr:row>78</xdr:row>
      <xdr:rowOff>33565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24692</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26428"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57834</xdr:rowOff>
    </xdr:from>
    <xdr:to>
      <xdr:col>36</xdr:col>
      <xdr:colOff>165100</xdr:colOff>
      <xdr:row>77</xdr:row>
      <xdr:rowOff>159434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2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150561</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37428" y="1335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60784</xdr:rowOff>
    </xdr:from>
    <xdr:to>
      <xdr:col>55</xdr:col>
      <xdr:colOff>0</xdr:colOff>
      <xdr:row>98</xdr:row>
      <xdr:rowOff>75296</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862884"/>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73692</xdr:rowOff>
    </xdr:from>
    <xdr:to>
      <xdr:col>50</xdr:col>
      <xdr:colOff>114300</xdr:colOff>
      <xdr:row>98</xdr:row>
      <xdr:rowOff>75296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8750300" y="1687579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45582</xdr:rowOff>
    </xdr:from>
    <xdr:to>
      <xdr:col>45</xdr:col>
      <xdr:colOff>177800</xdr:colOff>
      <xdr:row>98</xdr:row>
      <xdr:rowOff>73692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7861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45582</xdr:rowOff>
    </xdr:from>
    <xdr:to>
      <xdr:col>41</xdr:col>
      <xdr:colOff>50800</xdr:colOff>
      <xdr:row>98</xdr:row>
      <xdr:rowOff>63469</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6972300" y="16847682"/>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9984</xdr:rowOff>
    </xdr:from>
    <xdr:to>
      <xdr:col>55</xdr:col>
      <xdr:colOff>50800</xdr:colOff>
      <xdr:row>98</xdr:row>
      <xdr:rowOff>111584</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24496</xdr:rowOff>
    </xdr:from>
    <xdr:to>
      <xdr:col>50</xdr:col>
      <xdr:colOff>165100</xdr:colOff>
      <xdr:row>98</xdr:row>
      <xdr:rowOff>126096</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117223</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9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22892</xdr:rowOff>
    </xdr:from>
    <xdr:to>
      <xdr:col>46</xdr:col>
      <xdr:colOff>38100</xdr:colOff>
      <xdr:row>98</xdr:row>
      <xdr:rowOff>124492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166232</xdr:rowOff>
    </xdr:from>
    <xdr:to>
      <xdr:col>41</xdr:col>
      <xdr:colOff>101600</xdr:colOff>
      <xdr:row>98</xdr:row>
      <xdr:rowOff>96382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112909</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12669</xdr:rowOff>
    </xdr:from>
    <xdr:to>
      <xdr:col>36</xdr:col>
      <xdr:colOff>165100</xdr:colOff>
      <xdr:row>98</xdr:row>
      <xdr:rowOff>114269</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105396</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128956</xdr:rowOff>
    </xdr:from>
    <xdr:to>
      <xdr:col>85</xdr:col>
      <xdr:colOff>127000</xdr:colOff>
      <xdr:row>37</xdr:row>
      <xdr:rowOff>53655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301156"/>
          <a:ext cx="8382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37</xdr:row>
      <xdr:rowOff>158766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301156"/>
          <a:ext cx="8890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158766</xdr:rowOff>
    </xdr:from>
    <xdr:to>
      <xdr:col>76</xdr:col>
      <xdr:colOff>114300</xdr:colOff>
      <xdr:row>38</xdr:row>
      <xdr:rowOff>4232</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132156</xdr:rowOff>
    </xdr:from>
    <xdr:to>
      <xdr:col>71</xdr:col>
      <xdr:colOff>177800</xdr:colOff>
      <xdr:row>38</xdr:row>
      <xdr:rowOff>4232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2855</xdr:rowOff>
    </xdr:from>
    <xdr:to>
      <xdr:col>85</xdr:col>
      <xdr:colOff>177800</xdr:colOff>
      <xdr:row>37</xdr:row>
      <xdr:rowOff>104455</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152732</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3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78156</xdr:rowOff>
    </xdr:from>
    <xdr:to>
      <xdr:col>81</xdr:col>
      <xdr:colOff>101600</xdr:colOff>
      <xdr:row>37</xdr:row>
      <xdr:rowOff>8306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24833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107965</xdr:rowOff>
    </xdr:from>
    <xdr:to>
      <xdr:col>76</xdr:col>
      <xdr:colOff>165100</xdr:colOff>
      <xdr:row>38</xdr:row>
      <xdr:rowOff>38116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29243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124882</xdr:rowOff>
    </xdr:from>
    <xdr:to>
      <xdr:col>72</xdr:col>
      <xdr:colOff>38100</xdr:colOff>
      <xdr:row>38</xdr:row>
      <xdr:rowOff>55032</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46159</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81356</xdr:rowOff>
    </xdr:from>
    <xdr:to>
      <xdr:col>67</xdr:col>
      <xdr:colOff>101600</xdr:colOff>
      <xdr:row>38</xdr:row>
      <xdr:rowOff>11506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2633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76900</xdr:rowOff>
    </xdr:from>
    <xdr:to>
      <xdr:col>85</xdr:col>
      <xdr:colOff>127000</xdr:colOff>
      <xdr:row>57</xdr:row>
      <xdr:rowOff>12239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678100"/>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164895</xdr:rowOff>
    </xdr:from>
    <xdr:to>
      <xdr:col>81</xdr:col>
      <xdr:colOff>50800</xdr:colOff>
      <xdr:row>56</xdr:row>
      <xdr:rowOff>76900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594645"/>
          <a:ext cx="889000" cy="8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164895</xdr:rowOff>
    </xdr:from>
    <xdr:to>
      <xdr:col>76</xdr:col>
      <xdr:colOff>114300</xdr:colOff>
      <xdr:row>56</xdr:row>
      <xdr:rowOff>14688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594645"/>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2344</xdr:rowOff>
    </xdr:from>
    <xdr:to>
      <xdr:col>71</xdr:col>
      <xdr:colOff>177800</xdr:colOff>
      <xdr:row>56</xdr:row>
      <xdr:rowOff>14688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60354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132889</xdr:rowOff>
    </xdr:from>
    <xdr:to>
      <xdr:col>85</xdr:col>
      <xdr:colOff>177800</xdr:colOff>
      <xdr:row>57</xdr:row>
      <xdr:rowOff>63039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111316</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26100</xdr:rowOff>
    </xdr:from>
    <xdr:to>
      <xdr:col>81</xdr:col>
      <xdr:colOff>101600</xdr:colOff>
      <xdr:row>56</xdr:row>
      <xdr:rowOff>127700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6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144227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4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114095</xdr:rowOff>
    </xdr:from>
    <xdr:to>
      <xdr:col>76</xdr:col>
      <xdr:colOff>165100</xdr:colOff>
      <xdr:row>56</xdr:row>
      <xdr:rowOff>44245</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5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60772</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135338</xdr:rowOff>
    </xdr:from>
    <xdr:to>
      <xdr:col>72</xdr:col>
      <xdr:colOff>38100</xdr:colOff>
      <xdr:row>56</xdr:row>
      <xdr:rowOff>65488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82015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3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122994</xdr:rowOff>
    </xdr:from>
    <xdr:to>
      <xdr:col>67</xdr:col>
      <xdr:colOff>101600</xdr:colOff>
      <xdr:row>56</xdr:row>
      <xdr:rowOff>53144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5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69671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3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155600</xdr:rowOff>
    </xdr:from>
    <xdr:to>
      <xdr:col>85</xdr:col>
      <xdr:colOff>127000</xdr:colOff>
      <xdr:row>79</xdr:row>
      <xdr:rowOff>42163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528700"/>
          <a:ext cx="8382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104800</xdr:rowOff>
    </xdr:from>
    <xdr:to>
      <xdr:col>85</xdr:col>
      <xdr:colOff>177800</xdr:colOff>
      <xdr:row>79</xdr:row>
      <xdr:rowOff>34950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4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64177</xdr:rowOff>
    </xdr:from>
    <xdr:ext cx="469744"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2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84090</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2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43802</xdr:rowOff>
    </xdr:from>
    <xdr:to>
      <xdr:col>85</xdr:col>
      <xdr:colOff>127000</xdr:colOff>
      <xdr:row>95</xdr:row>
      <xdr:rowOff>117639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5481300" y="16331552"/>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95</xdr:row>
      <xdr:rowOff>43802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30509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143799</xdr:rowOff>
    </xdr:from>
    <xdr:to>
      <xdr:col>76</xdr:col>
      <xdr:colOff>114300</xdr:colOff>
      <xdr:row>95</xdr:row>
      <xdr:rowOff>17349</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260099"/>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143799</xdr:rowOff>
    </xdr:from>
    <xdr:to>
      <xdr:col>71</xdr:col>
      <xdr:colOff>177800</xdr:colOff>
      <xdr:row>94</xdr:row>
      <xdr:rowOff>161891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26009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66839</xdr:rowOff>
    </xdr:from>
    <xdr:to>
      <xdr:col>85</xdr:col>
      <xdr:colOff>177800</xdr:colOff>
      <xdr:row>95</xdr:row>
      <xdr:rowOff>168439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89716</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2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164452</xdr:rowOff>
    </xdr:from>
    <xdr:to>
      <xdr:col>81</xdr:col>
      <xdr:colOff>101600</xdr:colOff>
      <xdr:row>95</xdr:row>
      <xdr:rowOff>94602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111129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137999</xdr:rowOff>
    </xdr:from>
    <xdr:to>
      <xdr:col>76</xdr:col>
      <xdr:colOff>165100</xdr:colOff>
      <xdr:row>95</xdr:row>
      <xdr:rowOff>68149</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84676</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92999</xdr:rowOff>
    </xdr:from>
    <xdr:to>
      <xdr:col>72</xdr:col>
      <xdr:colOff>38100</xdr:colOff>
      <xdr:row>95</xdr:row>
      <xdr:rowOff>23149</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39676</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59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111091</xdr:rowOff>
    </xdr:from>
    <xdr:to>
      <xdr:col>67</xdr:col>
      <xdr:colOff>101600</xdr:colOff>
      <xdr:row>95</xdr:row>
      <xdr:rowOff>41241</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57768</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0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議会費、衛生費、災害復旧費、公債費は、類似団体の平均を上回っている。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清掃センター施設の老朽化に伴う関係工事が近年増大している。工事については清掃センター長寿命化計画に基づいての実施ではあるものの、今後も高い準となることが見込まれる。また一部事務組合にて運営する病院事業への繰出金も増加していることも昨年度に比べて、類似団体平均値を大きく上回る要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つとなっている。</a:t>
          </a:r>
        </a:p>
        <a:p>
          <a:r>
            <a:rPr kumimoji="1" lang="ja-JP" altLang="en-US" sz="1200">
              <a:latin typeface="ＭＳ Ｐゴシック" panose="020B0600070205080204" pitchFamily="50" charset="-128"/>
              <a:ea typeface="ＭＳ Ｐゴシック" panose="020B0600070205080204" pitchFamily="50" charset="-128"/>
            </a:rPr>
            <a:t>　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号の影響によるものであり一時的な費用の発生と考えれる。次年度以降、大きな災害による被災による影響がなければ、減少に転じる。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が、臨時財政対策債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現れ、令和元年度は類似団体の平均値に近い数値となっている。しかし令和元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ここ数年、財政調整基金残高は標準財政規模比</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前後を維持してはいるものの、実質収支額は減少傾向にあり、実質単年度収支はマイナスで推移しており非常に厳しい財政状況である。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特に令和元年度は、台風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号による影響で多額の災害復旧費が計上されたことに加え、その大半が繰越事業となったことにより、実質収支額が例年に比べ大きく減少となった。</a:t>
          </a:r>
        </a:p>
        <a:p>
          <a:r>
            <a:rPr kumimoji="1" lang="ja-JP" altLang="en-US" sz="11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減少している。</a:t>
          </a:r>
        </a:p>
        <a:p>
          <a:r>
            <a:rPr kumimoji="1" lang="ja-JP" altLang="en-US" sz="1400">
              <a:latin typeface="ＭＳ ゴシック" pitchFamily="49" charset="-128"/>
              <a:ea typeface="ＭＳ ゴシック" pitchFamily="49" charset="-128"/>
            </a:rPr>
            <a:t>　国民健康保険事業勘定特別会計では、平成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後期高齢者支援金等や介護納付金等がなくなったことによる歳出減の影響よりも国庫支出金等がなくなったことによる歳入減が上回り、全体として黒字額が減少している。また、一般会計からの繰入金の影響は依然として大きく、引き続き収納率の向上や歳出の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号による影響にて多額の災害復旧費が計上されたことに加え、その大半が繰越事業となったことにより実質収支額を例年に比べ大きく減少させている。</a:t>
          </a:r>
        </a:p>
        <a:p>
          <a:r>
            <a:rPr kumimoji="1" lang="ja-JP" altLang="en-US" sz="1400">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入れによってプラスとなっている特別会計も存在することから、実施計画等により内容を精査し、基準外繰入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臨時財政対策債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本市では満期一括償還地方債を採用していない。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地方債残高は、平成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年度に始まった小中学校耐震補強大規模改修事業等により多額となっているが、ここ数年は減少傾向に転じている。</a:t>
          </a:r>
        </a:p>
        <a:p>
          <a:r>
            <a:rPr kumimoji="1" lang="ja-JP" altLang="en-US" sz="1100">
              <a:latin typeface="ＭＳ ゴシック" pitchFamily="49" charset="-128"/>
              <a:ea typeface="ＭＳ ゴシック" pitchFamily="49" charset="-128"/>
            </a:rPr>
            <a:t>　なお、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p>
        <a:p>
          <a:r>
            <a:rPr kumimoji="1" lang="ja-JP" altLang="en-US" sz="11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p>
        <a:p>
          <a:r>
            <a:rPr kumimoji="1" lang="ja-JP" altLang="en-US" sz="11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多野しんきん育英会奨学基金：優秀な素質を有するにもかかわらず経済的な理由により大学での修学が困難であると認められる者に対して給付する奨学金に充てるため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多野しんきん育英会奨学基金：奨学金貸付事業実施にあたり約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普通交付税にて、臨時財政対策債への振替額の減少による交付額の増及び、地方税の増などにより約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DA3B60D-7AEB-4C4B-AE65-2B480C85E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9A757987-7799-4AC3-9914-A25D88AC4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C8C79FC-2A08-4A65-832C-8A50FFDDAD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1F4588B-BFB9-465B-AB6F-FF7BD29ECF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3F471D8F-5792-4645-BAE4-2C4AD7A6CD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F110000-D4E5-4B6B-A675-68DDF129D5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844B0A9-4745-4347-B2D4-9E2C593C66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D1B6A5D-0028-4F30-A048-626B719DBE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D67E441-A45A-4C3F-8894-F018E0667F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431ED86-FE56-4FEF-87B9-631DDA9751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B19C24AC-A524-4786-B6B7-138FAD024A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CBD4DC3-2B06-4E91-A207-1742F10B50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A163A7A5-3EAC-472C-8384-7C10632BAA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5C0C4A28-29C0-4B22-B60C-4A2F51622A6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EB34EE76-6228-475A-AEC1-0F1E573BE2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B411A625-7232-4887-8615-3B07A6BCF7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1DD833DA-4538-4FCF-8BB2-CAFA6BC38E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CF25E8F3-F9A6-4814-B47C-ECF29AF8E8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3CE1A6E6-CDEA-4BCA-A705-F27D110836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AC95BA1-284A-477B-92E3-7CC7B6A3AD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67BE324-262E-4983-B1BF-8934841C628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9DDC8A34-5BE2-4A07-ADEB-AC6D6D30CD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28F5AA18-CC6C-4E7D-994A-33CEA35F05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CF659B85-391D-473E-B8AA-4815823271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A1234ED-6157-4ED5-B30A-B54C7206B6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A6F1242-8AFD-49CE-888F-AA4336AC1A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9B648EF5-965D-4BA8-AC43-0421F70507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C44DC2B-0BA9-4FAD-800E-F256B85D11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AB10A1E5-A02B-44EA-9C7B-61A352EC21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3A5A9E5F-421F-4D6C-991F-3EEBE1BC50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26CE6B5F-B452-4A73-A7BF-F25293D96F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250F6FB5-48A1-499E-AD23-98CAAA300AF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D69B2035-22D1-4163-AD61-0002A59D2EA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76998E7A-575C-4DA2-8744-57D0987D290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EB69E907-A8C4-4A4B-B73C-D14E34A85D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D07B58C-5F5A-4B29-BFA0-45DA9C571F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B4C07E9D-D814-4BCC-886B-ABBEB78D6E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E9F09CD-FAE8-4A89-B6F4-783F3B3D2C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EB6DA2B-25CD-4AD6-B192-4526F2DF946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6E1C1B32-3ECF-48C4-8F19-FA2BBE54ED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6E00D491-32F8-4FB9-9B8C-1EBD63159BE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6BE0570-83B6-4030-AC15-4619A0BFF9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8620852-1C75-4DD2-8393-914EE42EA6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D784ED5-83A7-478C-B681-787CD8033D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B50D3DCA-E0F0-403A-A788-114D9C9081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837DB696-BBDD-476D-BBEC-064B9A7DE2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C8BCBDF3-D761-4F78-A6FA-75107DFD99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年度は、有形固定資産減価償却率が類似団体平均と比較すると</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ポイント上回っている状況であったが、令和元年度は</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ポイント上回る状況となり、平成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年度以降、類似団体平均値に近づいてきている。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今後も公共施設等総合管理計画に基づき、公共施設等の適正化に取り組んでいく。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C61C38-AE3C-4D4B-A1A5-D07EE03A61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3DFF162-1B8C-4120-A9F4-95891F8E7C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303A2BC4-B264-459F-BAB1-670CFA760C2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15D189F2-D9D1-479A-8410-A71DA50CA00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5E9D30F1-27C8-4900-9FC1-D914A6F195B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31197878-775F-497B-B7C2-02C81ACE6EC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AA488CD7-8EA1-4C99-91D5-EC1D0968094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C528FAB5-B5B9-4905-8D94-38AF6333B08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B9E400FB-F54C-4735-BD66-CB7EDE76C46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69A1DB50-F8E1-46B2-8DC3-47F78D8F0B7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71B88B6A-3CF9-43B2-9D79-8FBF9512B1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0A9DCB8A-1B16-4A83-819B-36B44912889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1E841EA8-BA0C-44B6-8A83-6B04803A65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9DA8B793-2763-4580-9C53-3E9B2040A20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D57A2144-7386-43C2-B355-5ADE76CA041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1DE613EE-1017-4A4D-A49F-797E93045D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140BEC42-583C-4606-9361-F5AD4FF0DF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5902C04D-7D5F-4C44-A2AA-A461CF7200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xmlns="" id="{37D53E69-13BC-4C0A-B164-FF77EA1001DE}"/>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xmlns="" id="{7FF294BB-9731-4EED-A61F-E43EFF328F58}"/>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xmlns="" id="{6EEBF463-1E66-4712-B133-C2A152D6A5B8}"/>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xmlns="" id="{8FDCDC40-3AF1-44CA-B19C-1EE673AE9CF4}"/>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xmlns="" id="{26594B60-AF06-4194-A78A-685ABFB173CB}"/>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xmlns="" id="{86B2CF6A-3BB9-4FBB-9CCF-43CC12D98936}"/>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B52425F3-EB3A-4421-8EC3-85A9DDF155E1}"/>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xmlns="" id="{8BB58A27-4E81-44BE-8327-A470F7736569}"/>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xmlns="" id="{52EA29BF-8B00-4580-9A43-983769E7B3F4}"/>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xmlns="" id="{75C4E291-C865-4497-B379-8B48796D755A}"/>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xmlns="" id="{B06F8033-A6D3-4A03-A05D-BDD27F263228}"/>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630AFDE-C776-4CA2-907D-E1845AC1F5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E9F7DD87-7D72-4620-939A-EC8B789214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1C1D1C2-FC7D-42FF-A130-14378C207F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F5B2C390-F25C-4618-A434-D27BBB6244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5EB565D6-CB78-4A80-B8E1-B9AE0ED754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3" name="楕円 82">
          <a:extLst>
            <a:ext uri="{FF2B5EF4-FFF2-40B4-BE49-F238E27FC236}">
              <a16:creationId xmlns:a16="http://schemas.microsoft.com/office/drawing/2014/main" xmlns="" id="{FB9559CE-2A14-441F-A691-55CE2D2D383F}"/>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4" name="有形固定資産減価償却率該当値テキスト">
          <a:extLst>
            <a:ext uri="{FF2B5EF4-FFF2-40B4-BE49-F238E27FC236}">
              <a16:creationId xmlns:a16="http://schemas.microsoft.com/office/drawing/2014/main" xmlns="" id="{8955B570-0A3F-42B7-911B-BB2A0530E4D2}"/>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85" name="楕円 84">
          <a:extLst>
            <a:ext uri="{FF2B5EF4-FFF2-40B4-BE49-F238E27FC236}">
              <a16:creationId xmlns:a16="http://schemas.microsoft.com/office/drawing/2014/main" xmlns="" id="{22BD4B38-57B1-4AC9-ADC4-B0121FD1FD4E}"/>
            </a:ext>
          </a:extLst>
        </xdr:cNvPr>
        <xdr:cNvSpPr/>
      </xdr:nvSpPr>
      <xdr:spPr>
        <a:xfrm>
          <a:off x="4000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2812</xdr:rowOff>
    </xdr:to>
    <xdr:cxnSp macro="">
      <xdr:nvCxnSpPr>
        <xdr:cNvPr id="86" name="直線コネクタ 85">
          <a:extLst>
            <a:ext uri="{FF2B5EF4-FFF2-40B4-BE49-F238E27FC236}">
              <a16:creationId xmlns:a16="http://schemas.microsoft.com/office/drawing/2014/main" xmlns="" id="{270E2324-7858-4F0A-9911-99641EAD4088}"/>
            </a:ext>
          </a:extLst>
        </xdr:cNvPr>
        <xdr:cNvCxnSpPr/>
      </xdr:nvCxnSpPr>
      <xdr:spPr>
        <a:xfrm>
          <a:off x="4051300" y="622989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87" name="楕円 86">
          <a:extLst>
            <a:ext uri="{FF2B5EF4-FFF2-40B4-BE49-F238E27FC236}">
              <a16:creationId xmlns:a16="http://schemas.microsoft.com/office/drawing/2014/main" xmlns="" id="{D93571A3-8B66-45EF-A574-704FC72D03F1}"/>
            </a:ext>
          </a:extLst>
        </xdr:cNvPr>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143419</xdr:rowOff>
    </xdr:to>
    <xdr:cxnSp macro="">
      <xdr:nvCxnSpPr>
        <xdr:cNvPr id="88" name="直線コネクタ 87">
          <a:extLst>
            <a:ext uri="{FF2B5EF4-FFF2-40B4-BE49-F238E27FC236}">
              <a16:creationId xmlns:a16="http://schemas.microsoft.com/office/drawing/2014/main" xmlns="" id="{06F6522B-523B-4421-BAC6-55B28E5DE66E}"/>
            </a:ext>
          </a:extLst>
        </xdr:cNvPr>
        <xdr:cNvCxnSpPr/>
      </xdr:nvCxnSpPr>
      <xdr:spPr>
        <a:xfrm>
          <a:off x="3289300" y="61959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89" name="楕円 88">
          <a:extLst>
            <a:ext uri="{FF2B5EF4-FFF2-40B4-BE49-F238E27FC236}">
              <a16:creationId xmlns:a16="http://schemas.microsoft.com/office/drawing/2014/main" xmlns="" id="{E648F108-F2D6-463A-8C8A-8389D7658AA6}"/>
            </a:ext>
          </a:extLst>
        </xdr:cNvPr>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109492</xdr:rowOff>
    </xdr:from>
    <xdr:to>
      <xdr:col>15</xdr:col>
      <xdr:colOff>136525</xdr:colOff>
      <xdr:row>32</xdr:row>
      <xdr:rowOff>24402</xdr:rowOff>
    </xdr:to>
    <xdr:cxnSp macro="">
      <xdr:nvCxnSpPr>
        <xdr:cNvPr id="90" name="直線コネクタ 89">
          <a:extLst>
            <a:ext uri="{FF2B5EF4-FFF2-40B4-BE49-F238E27FC236}">
              <a16:creationId xmlns:a16="http://schemas.microsoft.com/office/drawing/2014/main" xmlns="" id="{40BEA91F-9DA5-4940-8D6A-ACD8B74C9E0A}"/>
            </a:ext>
          </a:extLst>
        </xdr:cNvPr>
        <xdr:cNvCxnSpPr/>
      </xdr:nvCxnSpPr>
      <xdr:spPr>
        <a:xfrm flipV="1">
          <a:off x="2527300" y="619596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a:extLst>
            <a:ext uri="{FF2B5EF4-FFF2-40B4-BE49-F238E27FC236}">
              <a16:creationId xmlns:a16="http://schemas.microsoft.com/office/drawing/2014/main" xmlns="" id="{9EE368E9-E30D-401D-B70D-F9F966A36DDB}"/>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a:extLst>
            <a:ext uri="{FF2B5EF4-FFF2-40B4-BE49-F238E27FC236}">
              <a16:creationId xmlns:a16="http://schemas.microsoft.com/office/drawing/2014/main" xmlns="" id="{BFF8E4AA-BDC1-41B9-96CD-A30B130D6982}"/>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a:extLst>
            <a:ext uri="{FF2B5EF4-FFF2-40B4-BE49-F238E27FC236}">
              <a16:creationId xmlns:a16="http://schemas.microsoft.com/office/drawing/2014/main" xmlns="" id="{269D3F53-559A-42BC-8B03-656394100D4E}"/>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xmlns="" id="{A2F9CCCB-4AA9-4F84-863F-0E73BD0A24C1}"/>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13896</xdr:rowOff>
    </xdr:from>
    <xdr:ext cx="405111" cy="259045"/>
    <xdr:sp macro="" textlink="">
      <xdr:nvSpPr>
        <xdr:cNvPr id="95" name="n_1mainValue有形固定資産減価償却率">
          <a:extLst>
            <a:ext uri="{FF2B5EF4-FFF2-40B4-BE49-F238E27FC236}">
              <a16:creationId xmlns:a16="http://schemas.microsoft.com/office/drawing/2014/main" xmlns="" id="{5A419207-EBC6-4692-9C22-230B2225EC9F}"/>
            </a:ext>
          </a:extLst>
        </xdr:cNvPr>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96" name="n_2mainValue有形固定資産減価償却率">
          <a:extLst>
            <a:ext uri="{FF2B5EF4-FFF2-40B4-BE49-F238E27FC236}">
              <a16:creationId xmlns:a16="http://schemas.microsoft.com/office/drawing/2014/main" xmlns="" id="{3A92B117-CA9A-49D7-B7A7-6876BB0EDC6A}"/>
            </a:ext>
          </a:extLst>
        </xdr:cNvPr>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97" name="n_3mainValue有形固定資産減価償却率">
          <a:extLst>
            <a:ext uri="{FF2B5EF4-FFF2-40B4-BE49-F238E27FC236}">
              <a16:creationId xmlns:a16="http://schemas.microsoft.com/office/drawing/2014/main" xmlns="" id="{786E38ED-D416-4BFC-BBCC-2A2FAE3AF2EF}"/>
            </a:ext>
          </a:extLst>
        </xdr:cNvPr>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A04FEF34-6812-47EE-85C5-67B156AFDC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6AA33147-59BD-4F7D-9B1E-AC4F0A145F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xmlns="" id="{C1DBECB1-85D7-4E75-9955-B1A8617707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C4031117-8956-41EC-86F7-1D8BB9A1D2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C7C1B93F-F3F1-4469-ACB5-7F42FE7D65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FE4E96F4-670F-452D-BE17-81B70CECAB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5FFD090D-1FE4-4061-9270-3CC514557B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8E05096D-B3F6-4333-B71C-77F8406351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4DA65DB7-3405-4733-B491-F1168A84DDC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E3C13FDF-5B7B-41C8-A35A-73C3CF7D28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8503C7C3-7D65-4C00-B369-21FF1CEB88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9DD543B8-9B33-4173-BD73-C23544863E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F32FEDD1-83F1-44D3-AFEF-704A5D73D3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年度に完成した公立藤岡総合病院に係る公債費負担額が多額であることが将来負担額の増加に大きな影響を与えているが、地方債残高などは減少しているため、将来負担額自体は減少傾向にある。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また類似団体と比較して人件費や物件費などが低く抑えられていることが作用して、債務償還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は類似団体と同程度となっていると考えられる。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年度債から地方債の償還年数を伸ばした影響から、今後も将来負担額が増加することが考えられるため、経常経費の抑制をはじめとしたより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0A1649E4-6FED-4436-973A-2A1D38AB9E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30621E85-0764-4F7E-AE43-7DA4FAFA03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xmlns="" id="{055D2D34-B388-45CF-9634-46B0B497925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xmlns="" id="{B07E451C-64FB-4814-BC79-051021F61D4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xmlns="" id="{5BA3296B-212D-4C12-82A8-15B74C08C62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xmlns="" id="{72FBBD00-187F-4784-B93A-57085EE809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xmlns="" id="{D4619B2C-1330-4D09-962F-5DDD0A5722A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xmlns="" id="{64B1D6BE-9EFB-4BD2-8795-99869C36A75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xmlns="" id="{DC97E5EE-C86E-44F3-BEC1-CC60E1458FC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xmlns="" id="{D136F85D-C441-482B-B139-A6D3B96A18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xmlns="" id="{EB0BD33E-DE48-4A53-81D6-8D4BD59A82D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xmlns="" id="{54032C78-D10E-4397-ABDE-313C7CBB9A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xmlns="" id="{826CEC63-1401-400F-B72D-5DCA0CFB1FD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xmlns="" id="{0E8AC7E8-E675-44AB-A962-FF389D01990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xmlns="" id="{A756E642-A5CF-4175-8842-E80EB562B3F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xmlns="" id="{0A4B8D17-DF56-4A0D-86D9-22AD1472A2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xmlns="" id="{D63D2086-6294-4CD1-8FB5-4AEE243C908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xmlns="" id="{A35113CD-AF4D-42FB-A37A-42B43121AD4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xmlns="" id="{842F6986-5EEB-47A7-924E-3D7801BFC4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xmlns="" id="{A47CDFF7-5ADC-43CC-973B-71ADE01ACAD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xmlns="" id="{0EE9DF26-708E-4719-83F6-3F78A15C257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xmlns="" id="{2268A6D9-CA84-4EC6-AE45-FC4AB67711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xmlns="" id="{0B6F386F-249A-4C07-9F2B-0599A8125D39}"/>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xmlns="" id="{DEFBD516-2FDA-4510-9158-70C9E3307FDD}"/>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xmlns="" id="{1959453D-D5DE-498C-A569-6F76C338FB81}"/>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xmlns="" id="{79E3D576-BC3D-4C02-9027-1EB5DD4B7843}"/>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xmlns="" id="{E0381F79-A227-467E-95F3-E687D29C7277}"/>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xmlns="" id="{3A8E5541-4699-41A7-9BA0-CB03200ADC18}"/>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2C5F33E6-CC00-477A-97A7-5D27A6B1DB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4EB0E6F0-774E-4F2B-859A-00F3DEAFE0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C679F8CB-3F61-453B-87B7-7FAD99D18D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712CA105-8DAC-415C-9B24-4169F6F304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37B1D5EB-00A3-4692-9196-C0B6609719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151971</xdr:rowOff>
    </xdr:from>
    <xdr:to>
      <xdr:col>76</xdr:col>
      <xdr:colOff>73025</xdr:colOff>
      <xdr:row>30</xdr:row>
      <xdr:rowOff>82121</xdr:rowOff>
    </xdr:to>
    <xdr:sp macro="" textlink="">
      <xdr:nvSpPr>
        <xdr:cNvPr id="144" name="楕円 143">
          <a:extLst>
            <a:ext uri="{FF2B5EF4-FFF2-40B4-BE49-F238E27FC236}">
              <a16:creationId xmlns:a16="http://schemas.microsoft.com/office/drawing/2014/main" xmlns="" id="{0EEB8FE0-5F1D-4D97-978A-0CA85C809D53}"/>
            </a:ext>
          </a:extLst>
        </xdr:cNvPr>
        <xdr:cNvSpPr/>
      </xdr:nvSpPr>
      <xdr:spPr>
        <a:xfrm>
          <a:off x="14744700" y="58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130398</xdr:rowOff>
    </xdr:from>
    <xdr:ext cx="469744" cy="259045"/>
    <xdr:sp macro="" textlink="">
      <xdr:nvSpPr>
        <xdr:cNvPr id="145" name="債務償還比率該当値テキスト">
          <a:extLst>
            <a:ext uri="{FF2B5EF4-FFF2-40B4-BE49-F238E27FC236}">
              <a16:creationId xmlns:a16="http://schemas.microsoft.com/office/drawing/2014/main" xmlns="" id="{F24EF31C-DC13-42B9-8DEC-3F47CE83B397}"/>
            </a:ext>
          </a:extLst>
        </xdr:cNvPr>
        <xdr:cNvSpPr txBox="1"/>
      </xdr:nvSpPr>
      <xdr:spPr>
        <a:xfrm>
          <a:off x="14846300" y="587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137475</xdr:rowOff>
    </xdr:from>
    <xdr:to>
      <xdr:col>72</xdr:col>
      <xdr:colOff>123825</xdr:colOff>
      <xdr:row>30</xdr:row>
      <xdr:rowOff>67625</xdr:rowOff>
    </xdr:to>
    <xdr:sp macro="" textlink="">
      <xdr:nvSpPr>
        <xdr:cNvPr id="146" name="楕円 145">
          <a:extLst>
            <a:ext uri="{FF2B5EF4-FFF2-40B4-BE49-F238E27FC236}">
              <a16:creationId xmlns:a16="http://schemas.microsoft.com/office/drawing/2014/main" xmlns="" id="{4B1B0559-106E-45E6-83C8-BA2C6B863565}"/>
            </a:ext>
          </a:extLst>
        </xdr:cNvPr>
        <xdr:cNvSpPr/>
      </xdr:nvSpPr>
      <xdr:spPr>
        <a:xfrm>
          <a:off x="14033500" y="5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16825</xdr:rowOff>
    </xdr:from>
    <xdr:to>
      <xdr:col>76</xdr:col>
      <xdr:colOff>22225</xdr:colOff>
      <xdr:row>30</xdr:row>
      <xdr:rowOff>31321</xdr:rowOff>
    </xdr:to>
    <xdr:cxnSp macro="">
      <xdr:nvCxnSpPr>
        <xdr:cNvPr id="147" name="直線コネクタ 146">
          <a:extLst>
            <a:ext uri="{FF2B5EF4-FFF2-40B4-BE49-F238E27FC236}">
              <a16:creationId xmlns:a16="http://schemas.microsoft.com/office/drawing/2014/main" xmlns="" id="{FCA3DBAC-51CF-412C-930B-6E71A91C09D4}"/>
            </a:ext>
          </a:extLst>
        </xdr:cNvPr>
        <xdr:cNvCxnSpPr/>
      </xdr:nvCxnSpPr>
      <xdr:spPr>
        <a:xfrm>
          <a:off x="14084300" y="5931850"/>
          <a:ext cx="7112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158139</xdr:rowOff>
    </xdr:from>
    <xdr:to>
      <xdr:col>68</xdr:col>
      <xdr:colOff>123825</xdr:colOff>
      <xdr:row>30</xdr:row>
      <xdr:rowOff>88289</xdr:rowOff>
    </xdr:to>
    <xdr:sp macro="" textlink="">
      <xdr:nvSpPr>
        <xdr:cNvPr id="148" name="楕円 147">
          <a:extLst>
            <a:ext uri="{FF2B5EF4-FFF2-40B4-BE49-F238E27FC236}">
              <a16:creationId xmlns:a16="http://schemas.microsoft.com/office/drawing/2014/main" xmlns="" id="{5DB2E87E-FC5B-42F7-B6D7-037F3E683478}"/>
            </a:ext>
          </a:extLst>
        </xdr:cNvPr>
        <xdr:cNvSpPr/>
      </xdr:nvSpPr>
      <xdr:spPr>
        <a:xfrm>
          <a:off x="13271500" y="59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16825</xdr:rowOff>
    </xdr:from>
    <xdr:to>
      <xdr:col>72</xdr:col>
      <xdr:colOff>73025</xdr:colOff>
      <xdr:row>30</xdr:row>
      <xdr:rowOff>37489</xdr:rowOff>
    </xdr:to>
    <xdr:cxnSp macro="">
      <xdr:nvCxnSpPr>
        <xdr:cNvPr id="149" name="直線コネクタ 148">
          <a:extLst>
            <a:ext uri="{FF2B5EF4-FFF2-40B4-BE49-F238E27FC236}">
              <a16:creationId xmlns:a16="http://schemas.microsoft.com/office/drawing/2014/main" xmlns="" id="{80719E7B-ED6F-425A-875D-492CB2A16BBB}"/>
            </a:ext>
          </a:extLst>
        </xdr:cNvPr>
        <xdr:cNvCxnSpPr/>
      </xdr:nvCxnSpPr>
      <xdr:spPr>
        <a:xfrm flipV="1">
          <a:off x="13322300" y="5931850"/>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84527</xdr:rowOff>
    </xdr:from>
    <xdr:to>
      <xdr:col>64</xdr:col>
      <xdr:colOff>123825</xdr:colOff>
      <xdr:row>30</xdr:row>
      <xdr:rowOff>14677</xdr:rowOff>
    </xdr:to>
    <xdr:sp macro="" textlink="">
      <xdr:nvSpPr>
        <xdr:cNvPr id="150" name="楕円 149">
          <a:extLst>
            <a:ext uri="{FF2B5EF4-FFF2-40B4-BE49-F238E27FC236}">
              <a16:creationId xmlns:a16="http://schemas.microsoft.com/office/drawing/2014/main" xmlns="" id="{91DAAA4A-F4B7-46C3-A34B-28080B2DE81C}"/>
            </a:ext>
          </a:extLst>
        </xdr:cNvPr>
        <xdr:cNvSpPr/>
      </xdr:nvSpPr>
      <xdr:spPr>
        <a:xfrm>
          <a:off x="12509500" y="58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135327</xdr:rowOff>
    </xdr:from>
    <xdr:to>
      <xdr:col>68</xdr:col>
      <xdr:colOff>73025</xdr:colOff>
      <xdr:row>30</xdr:row>
      <xdr:rowOff>37489</xdr:rowOff>
    </xdr:to>
    <xdr:cxnSp macro="">
      <xdr:nvCxnSpPr>
        <xdr:cNvPr id="151" name="直線コネクタ 150">
          <a:extLst>
            <a:ext uri="{FF2B5EF4-FFF2-40B4-BE49-F238E27FC236}">
              <a16:creationId xmlns:a16="http://schemas.microsoft.com/office/drawing/2014/main" xmlns="" id="{662A2C48-5587-40FF-AC4F-78451F16694A}"/>
            </a:ext>
          </a:extLst>
        </xdr:cNvPr>
        <xdr:cNvCxnSpPr/>
      </xdr:nvCxnSpPr>
      <xdr:spPr>
        <a:xfrm>
          <a:off x="12560300" y="5878902"/>
          <a:ext cx="762000" cy="7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98818</xdr:rowOff>
    </xdr:from>
    <xdr:to>
      <xdr:col>60</xdr:col>
      <xdr:colOff>123825</xdr:colOff>
      <xdr:row>30</xdr:row>
      <xdr:rowOff>28968</xdr:rowOff>
    </xdr:to>
    <xdr:sp macro="" textlink="">
      <xdr:nvSpPr>
        <xdr:cNvPr id="152" name="楕円 151">
          <a:extLst>
            <a:ext uri="{FF2B5EF4-FFF2-40B4-BE49-F238E27FC236}">
              <a16:creationId xmlns:a16="http://schemas.microsoft.com/office/drawing/2014/main" xmlns="" id="{43879E51-A4F8-4B4E-9FE8-491C2BA17EF8}"/>
            </a:ext>
          </a:extLst>
        </xdr:cNvPr>
        <xdr:cNvSpPr/>
      </xdr:nvSpPr>
      <xdr:spPr>
        <a:xfrm>
          <a:off x="11747500" y="5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135327</xdr:rowOff>
    </xdr:from>
    <xdr:to>
      <xdr:col>64</xdr:col>
      <xdr:colOff>73025</xdr:colOff>
      <xdr:row>29</xdr:row>
      <xdr:rowOff>149618</xdr:rowOff>
    </xdr:to>
    <xdr:cxnSp macro="">
      <xdr:nvCxnSpPr>
        <xdr:cNvPr id="153" name="直線コネクタ 152">
          <a:extLst>
            <a:ext uri="{FF2B5EF4-FFF2-40B4-BE49-F238E27FC236}">
              <a16:creationId xmlns:a16="http://schemas.microsoft.com/office/drawing/2014/main" xmlns="" id="{A58D3021-1FE8-479F-9C00-066BCDD1B77A}"/>
            </a:ext>
          </a:extLst>
        </xdr:cNvPr>
        <xdr:cNvCxnSpPr/>
      </xdr:nvCxnSpPr>
      <xdr:spPr>
        <a:xfrm flipV="1">
          <a:off x="11798300" y="5878902"/>
          <a:ext cx="762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xmlns="" id="{F5438879-29BC-4CA5-944A-E19461359D6C}"/>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xmlns="" id="{22E19A8D-3089-4B74-964E-E8F1312DB4AD}"/>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6" name="n_3aveValue債務償還比率">
          <a:extLst>
            <a:ext uri="{FF2B5EF4-FFF2-40B4-BE49-F238E27FC236}">
              <a16:creationId xmlns:a16="http://schemas.microsoft.com/office/drawing/2014/main" xmlns="" id="{0D3E51A8-19D9-4B28-AC47-497C04AE7FEB}"/>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xmlns="" id="{949AAF37-36F6-437D-910E-7596FB5ADC3E}"/>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58752</xdr:rowOff>
    </xdr:from>
    <xdr:ext cx="469744" cy="259045"/>
    <xdr:sp macro="" textlink="">
      <xdr:nvSpPr>
        <xdr:cNvPr id="158" name="n_1mainValue債務償還比率">
          <a:extLst>
            <a:ext uri="{FF2B5EF4-FFF2-40B4-BE49-F238E27FC236}">
              <a16:creationId xmlns:a16="http://schemas.microsoft.com/office/drawing/2014/main" xmlns="" id="{EC2ACD3E-9F32-4DC3-A00E-8883A777200A}"/>
            </a:ext>
          </a:extLst>
        </xdr:cNvPr>
        <xdr:cNvSpPr txBox="1"/>
      </xdr:nvSpPr>
      <xdr:spPr>
        <a:xfrm>
          <a:off x="13836727" y="59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79416</xdr:rowOff>
    </xdr:from>
    <xdr:ext cx="469744" cy="259045"/>
    <xdr:sp macro="" textlink="">
      <xdr:nvSpPr>
        <xdr:cNvPr id="159" name="n_2mainValue債務償還比率">
          <a:extLst>
            <a:ext uri="{FF2B5EF4-FFF2-40B4-BE49-F238E27FC236}">
              <a16:creationId xmlns:a16="http://schemas.microsoft.com/office/drawing/2014/main" xmlns="" id="{FF73513A-A99D-4077-82C1-DD6DC620FF1E}"/>
            </a:ext>
          </a:extLst>
        </xdr:cNvPr>
        <xdr:cNvSpPr txBox="1"/>
      </xdr:nvSpPr>
      <xdr:spPr>
        <a:xfrm>
          <a:off x="13087427" y="59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31204</xdr:rowOff>
    </xdr:from>
    <xdr:ext cx="469744" cy="259045"/>
    <xdr:sp macro="" textlink="">
      <xdr:nvSpPr>
        <xdr:cNvPr id="160" name="n_3mainValue債務償還比率">
          <a:extLst>
            <a:ext uri="{FF2B5EF4-FFF2-40B4-BE49-F238E27FC236}">
              <a16:creationId xmlns:a16="http://schemas.microsoft.com/office/drawing/2014/main" xmlns="" id="{399E3E8E-4C2A-4434-86BD-D81DF88F6AE5}"/>
            </a:ext>
          </a:extLst>
        </xdr:cNvPr>
        <xdr:cNvSpPr txBox="1"/>
      </xdr:nvSpPr>
      <xdr:spPr>
        <a:xfrm>
          <a:off x="12325427" y="56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20095</xdr:rowOff>
    </xdr:from>
    <xdr:ext cx="469744" cy="259045"/>
    <xdr:sp macro="" textlink="">
      <xdr:nvSpPr>
        <xdr:cNvPr id="161" name="n_4mainValue債務償還比率">
          <a:extLst>
            <a:ext uri="{FF2B5EF4-FFF2-40B4-BE49-F238E27FC236}">
              <a16:creationId xmlns:a16="http://schemas.microsoft.com/office/drawing/2014/main" xmlns="" id="{4A3DC4BF-19CD-4856-ADAD-6C1F07BAD127}"/>
            </a:ext>
          </a:extLst>
        </xdr:cNvPr>
        <xdr:cNvSpPr txBox="1"/>
      </xdr:nvSpPr>
      <xdr:spPr>
        <a:xfrm>
          <a:off x="11563427" y="59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xmlns="" id="{CC68DBEA-5B1B-4959-86C8-5249C698CD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xmlns="" id="{057A97BA-7E78-4AF0-94F8-0B880172EC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xmlns="" id="{4EF0CEAE-65C3-4B16-A9E3-B3F5E8B37F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xmlns="" id="{9793F127-B7C2-4075-977E-5C2E9F66CB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xmlns="" id="{48F45DBF-99F5-4F70-BD97-810820301B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xmlns="" id="{50424F15-B380-45C0-9995-C45758CEBA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C0D0A79-5F96-4027-8BF0-952A46C9C4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121246D-BF23-4EAE-8696-457717EF03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D024732-6EE4-4D95-B6AC-7F0B9A7D61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D9AEBE3-ECFE-479B-A7A0-45746C396B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A7CC39D-9358-43A1-8E63-05B17C99BF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5B91B86-C23C-4643-97E5-0EA684C932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AFB911D-EFA2-4E50-AD81-91AFC07A87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0A8001F-2B1F-4F2D-98B3-C3DC7130F6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0742ED2-2D34-491A-8D34-16938C6E3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893A58D-3993-4FA7-8672-153A52F861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AD4F107-46A5-4AC7-B8EA-558B898B29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50C1BDC-A87A-44F6-A3EF-4F11AC4310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229FA94-98C3-4C1F-88EA-9DC11F5206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240C142-9584-45E8-859D-49C7D582D3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46F2147-C823-434B-9F54-620DF48383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6AE31BF-B11C-4B29-A062-A4F69EACC8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1139EC7-E9EF-4BD6-9B74-D83388FA1C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D3C687C-13AB-4689-92A7-7C9974259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AFEAA55-EBC3-40A5-BD16-A676E447F9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187FBEF-B1E3-4C68-961B-B45DF3C2B7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88399D6-88AA-4C83-B5D8-5460D64FA1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2B36815-AE4C-4D60-A5D1-5B65E95D5F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2ADA2C9-197D-4388-B37F-4258692DCE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1ED7D59-5896-4511-8175-C899BA3858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51C1C5A-7878-4747-9565-185FD678C1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D01F62F-B5A2-4837-9564-9684FECF71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AF0881D-3D61-4F5A-A829-32AA0F7865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C7674EE-EE0F-443B-B13C-0869159EF5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6311C06-7E4D-4AC5-AC48-EA7AD777BE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E1FAC82-826E-4EA8-97A0-1A8584C588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0597396-4B9D-49A2-94B3-47116E6E6E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1F6A70E-CFD3-4DDC-B9CF-DEF88F02DF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91C103C-0EA0-4189-BCA0-932A8CB3F8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38CA09D-B225-4554-AF93-86F00295E0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1289D2B-34E2-4D84-A8E8-882D939C12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B70197C-18F1-4641-A252-FC292097D5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B28D6A4-4C01-4124-BE4D-6EBF65B2DC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B6F8353-A832-4541-9495-892820F7FC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7767311-E677-4AEB-82F1-17F621E585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6555038-5026-424D-8446-7128224577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F4EBA8A-1468-469B-9A3B-527A0A9944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6A25432-3A8B-47D9-9416-3CB7B0E72A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351D701A-830E-4776-B26D-24D352CC2F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9F5745CB-F100-4026-AFCF-7F28B5167CF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D22F04A3-6D3E-422B-95EE-8A2F60C412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FA0E5DD8-7DE9-43F3-9A4B-06E6791BFA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7D3FA81A-0300-46A2-9E85-A3868C0CE80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85EFF2F6-4676-48DF-9DD1-2BDE2557D4E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168C8016-37E8-455F-8B8E-8068F35B051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CF6735EF-8FE0-4FC1-B3D2-64BE535C13D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4BC3637C-23FF-42BD-ABA3-17AC7195DB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3C754BE1-DD0A-4BD0-AA64-F9BAD2C4D7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226F9F0B-7BBC-4F21-A9D4-52F79511E1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xmlns="" id="{CAA87FCC-8F64-427D-9C46-A74E385AACD6}"/>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2533D70C-C162-468C-B7AC-F066FE13BCE8}"/>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xmlns="" id="{4C056AB1-3357-4DA8-A3BC-2AA178983B44}"/>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xmlns="" id="{445BDF2A-E632-4F41-8A21-3818D5532628}"/>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xmlns="" id="{9E553D9D-D350-4328-BA45-D6D33BE29B46}"/>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xmlns="" id="{F3EE7744-177C-4C5C-AC19-DD0C17316F3B}"/>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xmlns="" id="{17D4CD0A-E97F-436C-988C-D8193F6ABE27}"/>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xmlns="" id="{B28DFEB3-3AEE-40D8-B2BB-5DCC5CC9E573}"/>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xmlns="" id="{D479CD13-A7B0-46EE-967F-4BBB95370707}"/>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xmlns="" id="{A055F095-E7D1-493F-815E-84C45BE7E691}"/>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xmlns="" id="{169E7AF1-0586-482A-8EFE-11F6AA54FA2D}"/>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EEAE6E4-D602-4DB4-A7C3-19599C1780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FA0BFEF-478D-4A8C-B1D4-3ACEBCD4D5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DC4BF5C-0A01-4016-9FF8-30B8D1332D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C665CB0-E590-4CD6-8DB5-B77EBD19BE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D81EC63-CF35-41B0-8469-C1E1FE1F0D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a:extLst>
            <a:ext uri="{FF2B5EF4-FFF2-40B4-BE49-F238E27FC236}">
              <a16:creationId xmlns:a16="http://schemas.microsoft.com/office/drawing/2014/main" xmlns="" id="{B1CEA425-D507-4270-B296-2769C81F640E}"/>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26687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82E509EC-60B1-436F-A271-4E353FE4B789}"/>
            </a:ext>
          </a:extLst>
        </xdr:cNvPr>
        <xdr:cNvSpPr txBox="1"/>
      </xdr:nvSpPr>
      <xdr:spPr>
        <a:xfrm>
          <a:off x="4673600"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xmlns="" id="{DFF0A761-E544-46BA-8425-6B9A9EAA44AC}"/>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99060</xdr:rowOff>
    </xdr:to>
    <xdr:cxnSp macro="">
      <xdr:nvCxnSpPr>
        <xdr:cNvPr id="74" name="直線コネクタ 73">
          <a:extLst>
            <a:ext uri="{FF2B5EF4-FFF2-40B4-BE49-F238E27FC236}">
              <a16:creationId xmlns:a16="http://schemas.microsoft.com/office/drawing/2014/main" xmlns="" id="{72A25D17-32C1-4AB8-9D9C-3CB962B6E612}"/>
            </a:ext>
          </a:extLst>
        </xdr:cNvPr>
        <xdr:cNvCxnSpPr/>
      </xdr:nvCxnSpPr>
      <xdr:spPr>
        <a:xfrm>
          <a:off x="3797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a:extLst>
            <a:ext uri="{FF2B5EF4-FFF2-40B4-BE49-F238E27FC236}">
              <a16:creationId xmlns:a16="http://schemas.microsoft.com/office/drawing/2014/main" xmlns="" id="{BCDBEAEF-EBDE-43AF-B7CB-8B03C8C5E1C8}"/>
            </a:ext>
          </a:extLst>
        </xdr:cNvPr>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xmlns="" id="{EBC0C1FE-28D2-468A-87B7-0545372BA263}"/>
            </a:ext>
          </a:extLst>
        </xdr:cNvPr>
        <xdr:cNvCxnSpPr/>
      </xdr:nvCxnSpPr>
      <xdr:spPr>
        <a:xfrm>
          <a:off x="2908300" y="62552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77978</xdr:rowOff>
    </xdr:from>
    <xdr:to>
      <xdr:col>10</xdr:col>
      <xdr:colOff>165100</xdr:colOff>
      <xdr:row>37</xdr:row>
      <xdr:rowOff>8128</xdr:rowOff>
    </xdr:to>
    <xdr:sp macro="" textlink="">
      <xdr:nvSpPr>
        <xdr:cNvPr id="77" name="楕円 76">
          <a:extLst>
            <a:ext uri="{FF2B5EF4-FFF2-40B4-BE49-F238E27FC236}">
              <a16:creationId xmlns:a16="http://schemas.microsoft.com/office/drawing/2014/main" xmlns="" id="{7423FC88-86D8-4EA8-B909-09443B6E7A8A}"/>
            </a:ext>
          </a:extLst>
        </xdr:cNvPr>
        <xdr:cNvSpPr/>
      </xdr:nvSpPr>
      <xdr:spPr>
        <a:xfrm>
          <a:off x="1968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83058</xdr:rowOff>
    </xdr:from>
    <xdr:to>
      <xdr:col>15</xdr:col>
      <xdr:colOff>50800</xdr:colOff>
      <xdr:row>36</xdr:row>
      <xdr:rowOff>128778</xdr:rowOff>
    </xdr:to>
    <xdr:cxnSp macro="">
      <xdr:nvCxnSpPr>
        <xdr:cNvPr id="78" name="直線コネクタ 77">
          <a:extLst>
            <a:ext uri="{FF2B5EF4-FFF2-40B4-BE49-F238E27FC236}">
              <a16:creationId xmlns:a16="http://schemas.microsoft.com/office/drawing/2014/main" xmlns="" id="{796709B9-6757-4F24-AD0C-0E7AA566397E}"/>
            </a:ext>
          </a:extLst>
        </xdr:cNvPr>
        <xdr:cNvCxnSpPr/>
      </xdr:nvCxnSpPr>
      <xdr:spPr>
        <a:xfrm flipV="1">
          <a:off x="2019300" y="62552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xmlns="" id="{AF15A6F9-D9A1-499B-BED1-3728493AC7DB}"/>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xmlns="" id="{FE3688FE-DC84-40AD-9CED-93464690E2CD}"/>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a:extLst>
            <a:ext uri="{FF2B5EF4-FFF2-40B4-BE49-F238E27FC236}">
              <a16:creationId xmlns:a16="http://schemas.microsoft.com/office/drawing/2014/main" xmlns="" id="{A04B78D3-AC14-49A5-A0A0-37F50AF65F78}"/>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xmlns="" id="{EB9F1F96-EC02-4835-81E0-2425EFC50809}"/>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140987</xdr:rowOff>
    </xdr:from>
    <xdr:ext cx="405111" cy="259045"/>
    <xdr:sp macro="" textlink="">
      <xdr:nvSpPr>
        <xdr:cNvPr id="83" name="n_1mainValue【道路】&#10;有形固定資産減価償却率">
          <a:extLst>
            <a:ext uri="{FF2B5EF4-FFF2-40B4-BE49-F238E27FC236}">
              <a16:creationId xmlns:a16="http://schemas.microsoft.com/office/drawing/2014/main" xmlns="" id="{FF60DA7E-B018-4CBB-A11D-C3EB194DB161}"/>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124985</xdr:rowOff>
    </xdr:from>
    <xdr:ext cx="405111" cy="259045"/>
    <xdr:sp macro="" textlink="">
      <xdr:nvSpPr>
        <xdr:cNvPr id="84" name="n_2mainValue【道路】&#10;有形固定資産減価償却率">
          <a:extLst>
            <a:ext uri="{FF2B5EF4-FFF2-40B4-BE49-F238E27FC236}">
              <a16:creationId xmlns:a16="http://schemas.microsoft.com/office/drawing/2014/main" xmlns="" id="{100DC35B-235D-40AC-9CA3-66D0AA50FD8D}"/>
            </a:ext>
          </a:extLst>
        </xdr:cNvPr>
        <xdr:cNvSpPr txBox="1"/>
      </xdr:nvSpPr>
      <xdr:spPr>
        <a:xfrm>
          <a:off x="2705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5" name="n_3mainValue【道路】&#10;有形固定資産減価償却率">
          <a:extLst>
            <a:ext uri="{FF2B5EF4-FFF2-40B4-BE49-F238E27FC236}">
              <a16:creationId xmlns:a16="http://schemas.microsoft.com/office/drawing/2014/main" xmlns="" id="{EC51BF65-AC76-4837-97AE-230408C38E58}"/>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626EE86F-8218-445C-8840-D2237DF2EE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335302BC-150D-4256-A018-ED885AB3E8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EB48B9A-ECBD-4437-9D4B-2ADC3AE88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9AFDE3A2-F733-4434-A7F4-A1EDA6AF07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A8C11F33-7D7A-48AE-9044-2E205E95D6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7452392A-403D-43C2-B717-626A96BF4F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CFB68723-39E2-44F3-8586-925AFCD03E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3C97667-8619-40BC-8957-D7FB99C067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1350C66E-1A25-4326-BEFC-AD26312CAF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B9FAF849-1A82-49E5-B3A8-A10EBB48F5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4945E330-A308-40F1-97D7-4D93728AD2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2FD72817-1CFC-460D-87FE-6541688A25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6A3CD9C5-FA9F-47AC-825C-3D28774D79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xmlns="" id="{DBD0E7EA-AE8D-4D9F-B182-00D8DCA2AEE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5A35D8C0-DCFC-4C3C-905B-C1A0B153A0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xmlns="" id="{E3572AF7-45EB-44BB-8FE6-7CA2264F911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AA954EE5-BD58-4A51-AC41-D1D138719E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xmlns="" id="{EB4DF01D-0687-4202-8FC9-8110FE0F165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DF6D2CB3-550A-4C9C-B03E-4BBD615302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xmlns="" id="{E6B495AA-3295-44DA-995E-79196CBC8D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CA3DFC5E-03FF-4D44-B84E-601D5ACD2D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C5166C49-3B48-4A14-87BF-99769D6ABE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1B4460AA-E730-468C-A9FB-14BC930BD0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xmlns="" id="{9AB0D93A-A95A-491F-9B92-53C765B904B2}"/>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xmlns="" id="{71C6F438-E7F7-4483-A08F-E241EFF7ADB1}"/>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xmlns="" id="{A692FE30-2202-4AB3-8C90-7BA3433CF0BD}"/>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xmlns="" id="{A590F9AF-E91F-446C-9CCB-F2AF5446836E}"/>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xmlns="" id="{E218F063-CB16-420B-AD94-EFFB79BD515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xmlns="" id="{749914B1-749A-4A12-9F18-0D28B1F02876}"/>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xmlns="" id="{3D9ABE2D-D8C6-4BC7-8641-339B076FA05C}"/>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xmlns="" id="{392F4060-9DB9-4CBF-9A60-2BA7022D5126}"/>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xmlns="" id="{721568EE-7C09-4EA8-BA74-A2192D631542}"/>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xmlns="" id="{771C487D-8BEB-4109-9E21-61F16FB50A7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xmlns="" id="{4B8A6878-5398-4539-8C56-3A5F3233293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236E9C59-EEDE-4090-81CD-8F237AD052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29FA26DC-F4E7-444B-9333-D0417527C5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E61CCE5B-9FF6-4BA4-923A-5BB34DA11C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E942DF2-CE5D-405D-8369-F4EE7A10AF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23B5772-9036-422B-BF59-E94107B597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85979</xdr:rowOff>
    </xdr:from>
    <xdr:to>
      <xdr:col>55</xdr:col>
      <xdr:colOff>50800</xdr:colOff>
      <xdr:row>41</xdr:row>
      <xdr:rowOff>16129</xdr:rowOff>
    </xdr:to>
    <xdr:sp macro="" textlink="">
      <xdr:nvSpPr>
        <xdr:cNvPr id="125" name="楕円 124">
          <a:extLst>
            <a:ext uri="{FF2B5EF4-FFF2-40B4-BE49-F238E27FC236}">
              <a16:creationId xmlns:a16="http://schemas.microsoft.com/office/drawing/2014/main" xmlns="" id="{BBB4FFF3-16A3-41BC-B2C3-A5973E76DCC2}"/>
            </a:ext>
          </a:extLst>
        </xdr:cNvPr>
        <xdr:cNvSpPr/>
      </xdr:nvSpPr>
      <xdr:spPr>
        <a:xfrm>
          <a:off x="104267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64406</xdr:rowOff>
    </xdr:from>
    <xdr:ext cx="534377" cy="259045"/>
    <xdr:sp macro="" textlink="">
      <xdr:nvSpPr>
        <xdr:cNvPr id="126" name="【道路】&#10;一人当たり延長該当値テキスト">
          <a:extLst>
            <a:ext uri="{FF2B5EF4-FFF2-40B4-BE49-F238E27FC236}">
              <a16:creationId xmlns:a16="http://schemas.microsoft.com/office/drawing/2014/main" xmlns="" id="{D137CC8B-0D58-4E08-8EA9-EC562494B918}"/>
            </a:ext>
          </a:extLst>
        </xdr:cNvPr>
        <xdr:cNvSpPr txBox="1"/>
      </xdr:nvSpPr>
      <xdr:spPr>
        <a:xfrm>
          <a:off x="10515600" y="69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93161</xdr:rowOff>
    </xdr:from>
    <xdr:to>
      <xdr:col>50</xdr:col>
      <xdr:colOff>165100</xdr:colOff>
      <xdr:row>41</xdr:row>
      <xdr:rowOff>23311</xdr:rowOff>
    </xdr:to>
    <xdr:sp macro="" textlink="">
      <xdr:nvSpPr>
        <xdr:cNvPr id="127" name="楕円 126">
          <a:extLst>
            <a:ext uri="{FF2B5EF4-FFF2-40B4-BE49-F238E27FC236}">
              <a16:creationId xmlns:a16="http://schemas.microsoft.com/office/drawing/2014/main" xmlns="" id="{2A6213F8-6E52-4B02-A40B-47A62D665F47}"/>
            </a:ext>
          </a:extLst>
        </xdr:cNvPr>
        <xdr:cNvSpPr/>
      </xdr:nvSpPr>
      <xdr:spPr>
        <a:xfrm>
          <a:off x="9588500" y="6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136779</xdr:rowOff>
    </xdr:from>
    <xdr:to>
      <xdr:col>55</xdr:col>
      <xdr:colOff>0</xdr:colOff>
      <xdr:row>40</xdr:row>
      <xdr:rowOff>143961</xdr:rowOff>
    </xdr:to>
    <xdr:cxnSp macro="">
      <xdr:nvCxnSpPr>
        <xdr:cNvPr id="128" name="直線コネクタ 127">
          <a:extLst>
            <a:ext uri="{FF2B5EF4-FFF2-40B4-BE49-F238E27FC236}">
              <a16:creationId xmlns:a16="http://schemas.microsoft.com/office/drawing/2014/main" xmlns="" id="{135188A3-3D51-4CC7-831E-AAE872C94D71}"/>
            </a:ext>
          </a:extLst>
        </xdr:cNvPr>
        <xdr:cNvCxnSpPr/>
      </xdr:nvCxnSpPr>
      <xdr:spPr>
        <a:xfrm flipV="1">
          <a:off x="9639300" y="6994779"/>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100685</xdr:rowOff>
    </xdr:from>
    <xdr:to>
      <xdr:col>46</xdr:col>
      <xdr:colOff>38100</xdr:colOff>
      <xdr:row>41</xdr:row>
      <xdr:rowOff>30835</xdr:rowOff>
    </xdr:to>
    <xdr:sp macro="" textlink="">
      <xdr:nvSpPr>
        <xdr:cNvPr id="129" name="楕円 128">
          <a:extLst>
            <a:ext uri="{FF2B5EF4-FFF2-40B4-BE49-F238E27FC236}">
              <a16:creationId xmlns:a16="http://schemas.microsoft.com/office/drawing/2014/main" xmlns="" id="{E81CA622-0BAD-486D-834F-51C2F958AFFA}"/>
            </a:ext>
          </a:extLst>
        </xdr:cNvPr>
        <xdr:cNvSpPr/>
      </xdr:nvSpPr>
      <xdr:spPr>
        <a:xfrm>
          <a:off x="8699500" y="69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143961</xdr:rowOff>
    </xdr:from>
    <xdr:to>
      <xdr:col>50</xdr:col>
      <xdr:colOff>114300</xdr:colOff>
      <xdr:row>40</xdr:row>
      <xdr:rowOff>151485</xdr:rowOff>
    </xdr:to>
    <xdr:cxnSp macro="">
      <xdr:nvCxnSpPr>
        <xdr:cNvPr id="130" name="直線コネクタ 129">
          <a:extLst>
            <a:ext uri="{FF2B5EF4-FFF2-40B4-BE49-F238E27FC236}">
              <a16:creationId xmlns:a16="http://schemas.microsoft.com/office/drawing/2014/main" xmlns="" id="{D96E3A82-D4BA-4499-A494-2A7236787BCD}"/>
            </a:ext>
          </a:extLst>
        </xdr:cNvPr>
        <xdr:cNvCxnSpPr/>
      </xdr:nvCxnSpPr>
      <xdr:spPr>
        <a:xfrm flipV="1">
          <a:off x="8750300" y="70019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119545</xdr:rowOff>
    </xdr:from>
    <xdr:to>
      <xdr:col>41</xdr:col>
      <xdr:colOff>101600</xdr:colOff>
      <xdr:row>41</xdr:row>
      <xdr:rowOff>49695</xdr:rowOff>
    </xdr:to>
    <xdr:sp macro="" textlink="">
      <xdr:nvSpPr>
        <xdr:cNvPr id="131" name="楕円 130">
          <a:extLst>
            <a:ext uri="{FF2B5EF4-FFF2-40B4-BE49-F238E27FC236}">
              <a16:creationId xmlns:a16="http://schemas.microsoft.com/office/drawing/2014/main" xmlns="" id="{5A15C294-7557-449F-950C-B4E92159F53F}"/>
            </a:ext>
          </a:extLst>
        </xdr:cNvPr>
        <xdr:cNvSpPr/>
      </xdr:nvSpPr>
      <xdr:spPr>
        <a:xfrm>
          <a:off x="7810500" y="6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151485</xdr:rowOff>
    </xdr:from>
    <xdr:to>
      <xdr:col>45</xdr:col>
      <xdr:colOff>177800</xdr:colOff>
      <xdr:row>40</xdr:row>
      <xdr:rowOff>170345</xdr:rowOff>
    </xdr:to>
    <xdr:cxnSp macro="">
      <xdr:nvCxnSpPr>
        <xdr:cNvPr id="132" name="直線コネクタ 131">
          <a:extLst>
            <a:ext uri="{FF2B5EF4-FFF2-40B4-BE49-F238E27FC236}">
              <a16:creationId xmlns:a16="http://schemas.microsoft.com/office/drawing/2014/main" xmlns="" id="{BFCE8C09-16F1-4283-A3AF-4D4F24D3A348}"/>
            </a:ext>
          </a:extLst>
        </xdr:cNvPr>
        <xdr:cNvCxnSpPr/>
      </xdr:nvCxnSpPr>
      <xdr:spPr>
        <a:xfrm flipV="1">
          <a:off x="7861300" y="7009485"/>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xmlns="" id="{F73FDBD8-DC15-4DBF-91F0-EC00C917280C}"/>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xmlns="" id="{92681DB2-F5C3-42E1-BD52-0182C58D28CA}"/>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xmlns="" id="{C8D44505-1DE9-4EE8-9055-5A7BC1191B28}"/>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xmlns="" id="{5B6FA6E8-4647-44A0-B975-B663D3C3A3B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14438</xdr:rowOff>
    </xdr:from>
    <xdr:ext cx="534377" cy="259045"/>
    <xdr:sp macro="" textlink="">
      <xdr:nvSpPr>
        <xdr:cNvPr id="137" name="n_1mainValue【道路】&#10;一人当たり延長">
          <a:extLst>
            <a:ext uri="{FF2B5EF4-FFF2-40B4-BE49-F238E27FC236}">
              <a16:creationId xmlns:a16="http://schemas.microsoft.com/office/drawing/2014/main" xmlns="" id="{E71407AA-9073-4D0C-AFDE-F309C9618E01}"/>
            </a:ext>
          </a:extLst>
        </xdr:cNvPr>
        <xdr:cNvSpPr txBox="1"/>
      </xdr:nvSpPr>
      <xdr:spPr>
        <a:xfrm>
          <a:off x="9359411" y="7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21962</xdr:rowOff>
    </xdr:from>
    <xdr:ext cx="534377" cy="259045"/>
    <xdr:sp macro="" textlink="">
      <xdr:nvSpPr>
        <xdr:cNvPr id="138" name="n_2mainValue【道路】&#10;一人当たり延長">
          <a:extLst>
            <a:ext uri="{FF2B5EF4-FFF2-40B4-BE49-F238E27FC236}">
              <a16:creationId xmlns:a16="http://schemas.microsoft.com/office/drawing/2014/main" xmlns="" id="{37F00486-2742-41E5-BF48-6C70A7F7DB0B}"/>
            </a:ext>
          </a:extLst>
        </xdr:cNvPr>
        <xdr:cNvSpPr txBox="1"/>
      </xdr:nvSpPr>
      <xdr:spPr>
        <a:xfrm>
          <a:off x="8483111" y="70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40822</xdr:rowOff>
    </xdr:from>
    <xdr:ext cx="534377" cy="259045"/>
    <xdr:sp macro="" textlink="">
      <xdr:nvSpPr>
        <xdr:cNvPr id="139" name="n_3mainValue【道路】&#10;一人当たり延長">
          <a:extLst>
            <a:ext uri="{FF2B5EF4-FFF2-40B4-BE49-F238E27FC236}">
              <a16:creationId xmlns:a16="http://schemas.microsoft.com/office/drawing/2014/main" xmlns="" id="{EBF8DC86-2FF2-454D-A05E-BF62C0C78CA0}"/>
            </a:ext>
          </a:extLst>
        </xdr:cNvPr>
        <xdr:cNvSpPr txBox="1"/>
      </xdr:nvSpPr>
      <xdr:spPr>
        <a:xfrm>
          <a:off x="7594111" y="70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AEA0082A-9D3B-41F6-8030-4C63137139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F0E1A409-7625-4526-9C74-3C8BACCE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873D2FEA-CE9F-4700-93AA-7695EEF130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825E1A4B-D4F9-414B-8E4B-7EB7B4BBA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CD0A1C2F-FC4C-4694-870D-1B316597B5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5967D384-7114-495A-9444-C3672B3E30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AA68D89C-3942-4696-8B44-C0411F3660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9453EAAF-617E-42A8-8F9B-B0EFC37343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3A99BECF-4ECC-43AE-B952-80FEF04202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89A7D046-A50F-4436-A816-D19ACCD26D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xmlns="" id="{0FF05139-FD01-4CEB-9EE2-5ED0179709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EEF694C2-443E-46C4-82A7-A45825C12E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xmlns="" id="{2FAEA381-4344-459B-A300-EE20BA5DE1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9A94B355-D4C2-4649-B0C8-FB6CF15047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FD2E4717-3C22-4BA6-B239-3C809DCBCCC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5437354F-A2D8-4B63-B5EE-C4B923CE26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1D11FE59-D1FA-4998-B2B1-60EFC3D080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EE758EED-0FB2-4C95-9066-5BCE71BEA8B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35650C7C-3A71-4958-989A-1AB3292E4D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61531C77-F8ED-4483-A0B9-D3C7A86DEA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xmlns="" id="{9248CA35-64FF-48E7-8BA8-AB6E563357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1134404E-ECF1-457F-BF7B-278B2854D4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xmlns="" id="{A43BBAFA-4E57-4626-ABDD-6982439CE5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xmlns="" id="{AF7104C4-1014-44F2-9B51-AD763C196D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xmlns="" id="{65ADDD69-E9A2-4997-A71C-2FEFA189D907}"/>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xmlns="" id="{8402F160-D458-49BF-86E4-2217D31FC6E4}"/>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xmlns="" id="{26E2A34A-33C5-4E35-A8CE-6C6FFFF72FE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xmlns="" id="{783A6AE4-BB0B-4B4C-BB6B-E72E499CC01C}"/>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xmlns="" id="{70E8DDA0-B12E-46A7-99D2-F6388E86E22F}"/>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xmlns="" id="{0C7C9190-1D19-47FA-973A-BC447433FB41}"/>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xmlns="" id="{523FA00A-4A4A-4A3B-9079-E4E47EEC129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xmlns="" id="{4088F1B4-031D-40FD-AF89-5CBF859386ED}"/>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xmlns="" id="{5EDA1DA7-3865-4D36-ACE7-AC00EAE463AA}"/>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xmlns="" id="{5700E276-493B-4CC2-8EAD-177DE7E73163}"/>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xmlns="" id="{BC39CF5F-2D22-4529-97E5-3A50D7E7E68D}"/>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4CEE963C-8572-4F2E-B3BE-8CABB297AE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7B6725A-5EBD-4AC5-869D-AF2C181AC5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F4E11BA7-E997-4525-8CFE-16D0963DA2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E2B7BAC7-3DC9-4D38-BEF3-82FAF7A932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DCFD4D9F-2E1A-47A4-9655-BCDBA43068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0" name="楕円 179">
          <a:extLst>
            <a:ext uri="{FF2B5EF4-FFF2-40B4-BE49-F238E27FC236}">
              <a16:creationId xmlns:a16="http://schemas.microsoft.com/office/drawing/2014/main" xmlns="" id="{19095D03-E15A-4A17-8A10-1ECB7BD55C60}"/>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xmlns="" id="{E82EB0E2-6DEE-4DE5-8EEA-47D23C1672AB}"/>
            </a:ext>
          </a:extLst>
        </xdr:cNvPr>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2" name="楕円 181">
          <a:extLst>
            <a:ext uri="{FF2B5EF4-FFF2-40B4-BE49-F238E27FC236}">
              <a16:creationId xmlns:a16="http://schemas.microsoft.com/office/drawing/2014/main" xmlns="" id="{2BDB2A8A-1AF4-4540-AD01-F3F17A5C5327}"/>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34290</xdr:rowOff>
    </xdr:to>
    <xdr:cxnSp macro="">
      <xdr:nvCxnSpPr>
        <xdr:cNvPr id="183" name="直線コネクタ 182">
          <a:extLst>
            <a:ext uri="{FF2B5EF4-FFF2-40B4-BE49-F238E27FC236}">
              <a16:creationId xmlns:a16="http://schemas.microsoft.com/office/drawing/2014/main" xmlns="" id="{4610BCC9-E99D-4267-9BE2-456C53637295}"/>
            </a:ext>
          </a:extLst>
        </xdr:cNvPr>
        <xdr:cNvCxnSpPr/>
      </xdr:nvCxnSpPr>
      <xdr:spPr>
        <a:xfrm>
          <a:off x="3797300" y="10302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84" name="楕円 183">
          <a:extLst>
            <a:ext uri="{FF2B5EF4-FFF2-40B4-BE49-F238E27FC236}">
              <a16:creationId xmlns:a16="http://schemas.microsoft.com/office/drawing/2014/main" xmlns="" id="{C293F11F-20F2-4716-8CA7-C94CF2B4F596}"/>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15240</xdr:rowOff>
    </xdr:to>
    <xdr:cxnSp macro="">
      <xdr:nvCxnSpPr>
        <xdr:cNvPr id="185" name="直線コネクタ 184">
          <a:extLst>
            <a:ext uri="{FF2B5EF4-FFF2-40B4-BE49-F238E27FC236}">
              <a16:creationId xmlns:a16="http://schemas.microsoft.com/office/drawing/2014/main" xmlns="" id="{C6527D18-495B-44FA-A529-6E29AEC9E536}"/>
            </a:ext>
          </a:extLst>
        </xdr:cNvPr>
        <xdr:cNvCxnSpPr/>
      </xdr:nvCxnSpPr>
      <xdr:spPr>
        <a:xfrm>
          <a:off x="2908300" y="1027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86" name="楕円 185">
          <a:extLst>
            <a:ext uri="{FF2B5EF4-FFF2-40B4-BE49-F238E27FC236}">
              <a16:creationId xmlns:a16="http://schemas.microsoft.com/office/drawing/2014/main" xmlns="" id="{288BAE35-6415-41D6-98BA-9218F3F14C04}"/>
            </a:ext>
          </a:extLst>
        </xdr:cNvPr>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59</xdr:row>
      <xdr:rowOff>163830</xdr:rowOff>
    </xdr:to>
    <xdr:cxnSp macro="">
      <xdr:nvCxnSpPr>
        <xdr:cNvPr id="187" name="直線コネクタ 186">
          <a:extLst>
            <a:ext uri="{FF2B5EF4-FFF2-40B4-BE49-F238E27FC236}">
              <a16:creationId xmlns:a16="http://schemas.microsoft.com/office/drawing/2014/main" xmlns="" id="{78F78F5F-0749-4013-8F9B-38F291D956E3}"/>
            </a:ext>
          </a:extLst>
        </xdr:cNvPr>
        <xdr:cNvCxnSpPr/>
      </xdr:nvCxnSpPr>
      <xdr:spPr>
        <a:xfrm>
          <a:off x="2019300" y="1025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xmlns="" id="{5E52EDA9-EE65-421D-BF87-1601B36B515B}"/>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xmlns="" id="{3BF15496-AA94-4422-BCEA-2BFBAFEF5B3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xmlns="" id="{7B43F03C-818D-418E-9E2A-1E9DF6E33ECA}"/>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xmlns="" id="{D9BAF6FA-A64B-44DA-821C-249A502A3D23}"/>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xmlns="" id="{84D09743-6D5B-419A-8323-38AEF8A7CC32}"/>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xmlns="" id="{DC0F93CC-3F4D-49F0-8902-C744789069A0}"/>
            </a:ext>
          </a:extLst>
        </xdr:cNvPr>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xmlns="" id="{932B1168-4D6C-4FAD-A02F-6EDB83BF988E}"/>
            </a:ext>
          </a:extLst>
        </xdr:cNvPr>
        <xdr:cNvSpPr txBox="1"/>
      </xdr:nvSpPr>
      <xdr:spPr>
        <a:xfrm>
          <a:off x="1816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xmlns="" id="{7020478E-3D42-49DA-9462-6E23499087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xmlns="" id="{65F694AE-9F04-4D3B-8DD8-AAB0D7BF87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xmlns="" id="{3A37D264-FF98-4E48-8966-E0319EBA08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xmlns="" id="{B8E6B856-9C92-41E6-9CCA-2705BB8DA6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xmlns="" id="{ED56841B-53F5-45F1-B05B-6F94164F39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xmlns="" id="{6CC5E5DC-FAC5-42E0-BF49-FA023DD7A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xmlns="" id="{9E9B726D-B6A4-4C1B-89D0-3371D33CF5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xmlns="" id="{99D4B651-4F78-4970-98F6-FCFAD33EFD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xmlns="" id="{74C674BC-1202-40DB-A74D-601D9D2604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xmlns="" id="{C0337F85-66BD-461F-B565-75FD64B1D8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xmlns="" id="{DD441E11-C0C2-4EB8-93B2-6A2CD53A73C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xmlns="" id="{97050EDB-E86D-461E-B844-FD8AF195331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xmlns="" id="{05696C18-5B5D-4573-8CC4-4B99E67B33C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xmlns="" id="{0E9E3F4C-9B95-47B9-8DEF-F90A8A3C238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xmlns="" id="{92F0B30F-6630-413C-AF3C-432E488EE8C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xmlns="" id="{E0CDB064-9FB4-4F12-9233-6156B6F2AEF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xmlns="" id="{6EA925D0-ABF7-4633-A235-1D53CE0666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xmlns="" id="{1B73AA4C-FB1C-43DF-8870-60EF14E98FB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C6928F0E-FFA2-4F6E-B234-D1A5203700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xmlns="" id="{1B5504B8-2A68-48F8-9F84-B61054A84BC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xmlns="" id="{EE683103-9F45-4A3C-AF32-BC296D4BC1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xmlns="" id="{47B79C43-B7DF-48FC-990B-8C87252E6EAA}"/>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xmlns="" id="{EE58A174-C87E-4BAE-B16D-74B4A8AD1EB1}"/>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xmlns="" id="{98562457-B472-40D6-876C-5DD33C205B0A}"/>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xmlns="" id="{899BED4C-0999-4FC8-B2D3-2DBE35199CC3}"/>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xmlns="" id="{43753AB8-D6A6-49AF-B96D-344B66D18A87}"/>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xmlns="" id="{5BFB7372-1CC3-49B2-8F42-596DA84CCAB7}"/>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xmlns="" id="{46CADDE7-3FBE-42D1-B80B-6673A7EB41CF}"/>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xmlns="" id="{25845DE2-534C-4813-A3FD-6AE1DAD92364}"/>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xmlns="" id="{E7201DEC-4DC3-4A8C-947E-ED1A0D5D90B8}"/>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xmlns="" id="{45839364-6146-4197-B31B-34AAFE43E698}"/>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xmlns="" id="{228417BC-1125-4CD8-BB3C-4716362EB3DD}"/>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B082E6C5-2361-41DC-94FB-5B852AF172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C2EEAF7F-D30D-437A-BEA8-BC0CDA389D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3A5AF710-FBA3-47D7-B803-0F901B4101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4FF1010D-6A06-4440-9934-6FF270B546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9971993F-374D-4D23-A8C4-3F925DCA20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25914</xdr:rowOff>
    </xdr:from>
    <xdr:to>
      <xdr:col>55</xdr:col>
      <xdr:colOff>50800</xdr:colOff>
      <xdr:row>61</xdr:row>
      <xdr:rowOff>127514</xdr:rowOff>
    </xdr:to>
    <xdr:sp macro="" textlink="">
      <xdr:nvSpPr>
        <xdr:cNvPr id="232" name="楕円 231">
          <a:extLst>
            <a:ext uri="{FF2B5EF4-FFF2-40B4-BE49-F238E27FC236}">
              <a16:creationId xmlns:a16="http://schemas.microsoft.com/office/drawing/2014/main" xmlns="" id="{2328BE46-5D69-4D28-A0A4-B700486524D9}"/>
            </a:ext>
          </a:extLst>
        </xdr:cNvPr>
        <xdr:cNvSpPr/>
      </xdr:nvSpPr>
      <xdr:spPr>
        <a:xfrm>
          <a:off x="10426700" y="10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4341</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xmlns="" id="{DE4933CE-F114-40D4-B654-E6A368293D29}"/>
            </a:ext>
          </a:extLst>
        </xdr:cNvPr>
        <xdr:cNvSpPr txBox="1"/>
      </xdr:nvSpPr>
      <xdr:spPr>
        <a:xfrm>
          <a:off x="10515600" y="104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31786</xdr:rowOff>
    </xdr:from>
    <xdr:to>
      <xdr:col>50</xdr:col>
      <xdr:colOff>165100</xdr:colOff>
      <xdr:row>61</xdr:row>
      <xdr:rowOff>133386</xdr:rowOff>
    </xdr:to>
    <xdr:sp macro="" textlink="">
      <xdr:nvSpPr>
        <xdr:cNvPr id="234" name="楕円 233">
          <a:extLst>
            <a:ext uri="{FF2B5EF4-FFF2-40B4-BE49-F238E27FC236}">
              <a16:creationId xmlns:a16="http://schemas.microsoft.com/office/drawing/2014/main" xmlns="" id="{8DBC2712-AE34-4C44-9BE3-B589BCAC4DDF}"/>
            </a:ext>
          </a:extLst>
        </xdr:cNvPr>
        <xdr:cNvSpPr/>
      </xdr:nvSpPr>
      <xdr:spPr>
        <a:xfrm>
          <a:off x="9588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76714</xdr:rowOff>
    </xdr:from>
    <xdr:to>
      <xdr:col>55</xdr:col>
      <xdr:colOff>0</xdr:colOff>
      <xdr:row>61</xdr:row>
      <xdr:rowOff>82586</xdr:rowOff>
    </xdr:to>
    <xdr:cxnSp macro="">
      <xdr:nvCxnSpPr>
        <xdr:cNvPr id="235" name="直線コネクタ 234">
          <a:extLst>
            <a:ext uri="{FF2B5EF4-FFF2-40B4-BE49-F238E27FC236}">
              <a16:creationId xmlns:a16="http://schemas.microsoft.com/office/drawing/2014/main" xmlns="" id="{9B27A07E-A5E6-485F-98BC-541658F46673}"/>
            </a:ext>
          </a:extLst>
        </xdr:cNvPr>
        <xdr:cNvCxnSpPr/>
      </xdr:nvCxnSpPr>
      <xdr:spPr>
        <a:xfrm flipV="1">
          <a:off x="9639300" y="10535164"/>
          <a:ext cx="8382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37762</xdr:rowOff>
    </xdr:from>
    <xdr:to>
      <xdr:col>46</xdr:col>
      <xdr:colOff>38100</xdr:colOff>
      <xdr:row>61</xdr:row>
      <xdr:rowOff>139362</xdr:rowOff>
    </xdr:to>
    <xdr:sp macro="" textlink="">
      <xdr:nvSpPr>
        <xdr:cNvPr id="236" name="楕円 235">
          <a:extLst>
            <a:ext uri="{FF2B5EF4-FFF2-40B4-BE49-F238E27FC236}">
              <a16:creationId xmlns:a16="http://schemas.microsoft.com/office/drawing/2014/main" xmlns="" id="{17D0F28A-D1FE-4D67-939B-EBFF50ECF20E}"/>
            </a:ext>
          </a:extLst>
        </xdr:cNvPr>
        <xdr:cNvSpPr/>
      </xdr:nvSpPr>
      <xdr:spPr>
        <a:xfrm>
          <a:off x="8699500" y="10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82586</xdr:rowOff>
    </xdr:from>
    <xdr:to>
      <xdr:col>50</xdr:col>
      <xdr:colOff>114300</xdr:colOff>
      <xdr:row>61</xdr:row>
      <xdr:rowOff>88562</xdr:rowOff>
    </xdr:to>
    <xdr:cxnSp macro="">
      <xdr:nvCxnSpPr>
        <xdr:cNvPr id="237" name="直線コネクタ 236">
          <a:extLst>
            <a:ext uri="{FF2B5EF4-FFF2-40B4-BE49-F238E27FC236}">
              <a16:creationId xmlns:a16="http://schemas.microsoft.com/office/drawing/2014/main" xmlns="" id="{AA301065-8323-4BB0-80F0-14206D78E7DF}"/>
            </a:ext>
          </a:extLst>
        </xdr:cNvPr>
        <xdr:cNvCxnSpPr/>
      </xdr:nvCxnSpPr>
      <xdr:spPr>
        <a:xfrm flipV="1">
          <a:off x="8750300" y="10541036"/>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40279</xdr:rowOff>
    </xdr:from>
    <xdr:to>
      <xdr:col>41</xdr:col>
      <xdr:colOff>101600</xdr:colOff>
      <xdr:row>61</xdr:row>
      <xdr:rowOff>141879</xdr:rowOff>
    </xdr:to>
    <xdr:sp macro="" textlink="">
      <xdr:nvSpPr>
        <xdr:cNvPr id="238" name="楕円 237">
          <a:extLst>
            <a:ext uri="{FF2B5EF4-FFF2-40B4-BE49-F238E27FC236}">
              <a16:creationId xmlns:a16="http://schemas.microsoft.com/office/drawing/2014/main" xmlns="" id="{7267451D-2732-43C4-9689-395D503F0192}"/>
            </a:ext>
          </a:extLst>
        </xdr:cNvPr>
        <xdr:cNvSpPr/>
      </xdr:nvSpPr>
      <xdr:spPr>
        <a:xfrm>
          <a:off x="7810500" y="104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88562</xdr:rowOff>
    </xdr:from>
    <xdr:to>
      <xdr:col>45</xdr:col>
      <xdr:colOff>177800</xdr:colOff>
      <xdr:row>61</xdr:row>
      <xdr:rowOff>91079</xdr:rowOff>
    </xdr:to>
    <xdr:cxnSp macro="">
      <xdr:nvCxnSpPr>
        <xdr:cNvPr id="239" name="直線コネクタ 238">
          <a:extLst>
            <a:ext uri="{FF2B5EF4-FFF2-40B4-BE49-F238E27FC236}">
              <a16:creationId xmlns:a16="http://schemas.microsoft.com/office/drawing/2014/main" xmlns="" id="{75EEC404-FEC1-48E9-BA17-56801BB122E8}"/>
            </a:ext>
          </a:extLst>
        </xdr:cNvPr>
        <xdr:cNvCxnSpPr/>
      </xdr:nvCxnSpPr>
      <xdr:spPr>
        <a:xfrm flipV="1">
          <a:off x="7861300" y="10547012"/>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xmlns="" id="{D6762AD7-6A40-4854-9399-1E5286B5BE89}"/>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xmlns="" id="{733FC301-2D33-468F-B000-0DE1B9CCA195}"/>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xmlns="" id="{4023353A-EF54-4B03-99F1-DB77AADC38C4}"/>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xmlns="" id="{6E6F7861-1977-4758-A33E-B1C762413A9C}"/>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124513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xmlns="" id="{0D9E85A9-B8B9-4E5A-82F3-C6527A5DADEE}"/>
            </a:ext>
          </a:extLst>
        </xdr:cNvPr>
        <xdr:cNvSpPr txBox="1"/>
      </xdr:nvSpPr>
      <xdr:spPr>
        <a:xfrm>
          <a:off x="9327095" y="105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130489</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xmlns="" id="{1F963134-8F93-47CA-9214-0DCAE82CC04D}"/>
            </a:ext>
          </a:extLst>
        </xdr:cNvPr>
        <xdr:cNvSpPr txBox="1"/>
      </xdr:nvSpPr>
      <xdr:spPr>
        <a:xfrm>
          <a:off x="8450795" y="1058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133006</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xmlns="" id="{F4E309CE-0B08-4F6A-B991-9AB6648872A2}"/>
            </a:ext>
          </a:extLst>
        </xdr:cNvPr>
        <xdr:cNvSpPr txBox="1"/>
      </xdr:nvSpPr>
      <xdr:spPr>
        <a:xfrm>
          <a:off x="7561795" y="105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xmlns="" id="{21B5BEE4-B215-414E-A3E1-C639134804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xmlns="" id="{12AED6AC-C181-41BC-A2C9-339104BA61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xmlns="" id="{ECD9AA24-AD52-422A-ACEC-72EC366240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xmlns="" id="{9816B2C9-4642-4688-9E77-15810593D4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xmlns="" id="{03018F24-789E-4D39-B1B7-1A716A3A63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xmlns="" id="{42D6B561-C361-436F-B440-85E36E44DF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xmlns="" id="{52643796-EB21-47A1-A7BA-C95DD04D4C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xmlns="" id="{41988B53-6F86-4E6C-9C45-25768F232B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xmlns="" id="{F1CB677E-2B8B-4EC4-8BBF-9E4BAB1557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xmlns="" id="{B6E1FEC3-621F-4179-AB9F-61D3538DCC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xmlns="" id="{24D7B7D3-0922-491C-9E51-FF7D001689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xmlns="" id="{05A1DF61-E4A0-4262-91B2-0FB2700474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xmlns="" id="{ABD50B9C-CC2C-4BAF-877A-C792A172D8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xmlns="" id="{3381C575-E5C1-4422-BBBB-459940934B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xmlns="" id="{572A20CD-2434-4403-B188-F90741F939D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xmlns="" id="{1E8624F4-7E61-4DD3-895B-9261AF3D4FF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xmlns="" id="{CBAE1AC1-55F4-46E9-9A45-DD6822EBC87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xmlns="" id="{D8DDECBF-A1A5-46F0-ACEB-89AAFD47C74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xmlns="" id="{AE56A8B6-8565-443D-8D19-CEC86A858A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xmlns="" id="{3B3B9FD8-C79F-4D5C-B428-CD6DF5BFC8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xmlns="" id="{A7DE33D2-91CE-4452-849A-7BDBE9A9CE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xmlns="" id="{D3C78707-38FE-44F3-B650-58A5EF962E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xmlns="" id="{7E0D3C60-1C2B-40B9-AD02-0A8A58DA8F3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xmlns="" id="{5B09513A-64F3-435D-9509-C6ED6AFB47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xmlns="" id="{0F67088A-DA2B-4617-A055-FB6EBA9CC2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xmlns="" id="{B75D48D4-F5DA-46F3-8E7A-C316DA87889F}"/>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xmlns="" id="{270C60BD-ACF5-4A95-AFEE-7A95DE947ED9}"/>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xmlns="" id="{23D9C625-E23C-492F-AE46-E83EB63A0262}"/>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xmlns="" id="{981846BE-0EE8-4308-8222-EA5F829CA966}"/>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xmlns="" id="{4E13033C-827C-441F-819C-C25A3495CA9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a:extLst>
            <a:ext uri="{FF2B5EF4-FFF2-40B4-BE49-F238E27FC236}">
              <a16:creationId xmlns:a16="http://schemas.microsoft.com/office/drawing/2014/main" xmlns="" id="{EFB8D98B-CA03-4CB7-A301-21941304DE24}"/>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xmlns="" id="{04FB85BB-0F37-4308-B054-C7F399F0D20E}"/>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xmlns="" id="{C625108D-1988-4225-89F5-F40721EA4959}"/>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xmlns="" id="{285C0C41-99AA-4149-A298-3E0165B5A47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xmlns="" id="{9C970BA6-86B6-4D5E-99AC-977102E55DD2}"/>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xmlns="" id="{A11B9C3A-AFDD-4E2E-A79C-B0FF7BEC91B6}"/>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DB54961D-0B6D-47F7-AFC5-5AF2890812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8F79EA26-CFF2-42D3-BFCA-80109187B3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E8A7F45F-8268-47C3-925A-979ADE8CED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2E2E5A0E-A405-47F8-99DB-5E66B73624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75C7EF04-EBAE-4696-BE74-1CF204ED35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288" name="楕円 287">
          <a:extLst>
            <a:ext uri="{FF2B5EF4-FFF2-40B4-BE49-F238E27FC236}">
              <a16:creationId xmlns:a16="http://schemas.microsoft.com/office/drawing/2014/main" xmlns="" id="{8427ABBA-62B2-46C9-87F8-DE592F188F87}"/>
            </a:ext>
          </a:extLst>
        </xdr:cNvPr>
        <xdr:cNvSpPr/>
      </xdr:nvSpPr>
      <xdr:spPr>
        <a:xfrm>
          <a:off x="4584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80208</xdr:rowOff>
    </xdr:from>
    <xdr:ext cx="405111" cy="259045"/>
    <xdr:sp macro="" textlink="">
      <xdr:nvSpPr>
        <xdr:cNvPr id="289" name="【公営住宅】&#10;有形固定資産減価償却率該当値テキスト">
          <a:extLst>
            <a:ext uri="{FF2B5EF4-FFF2-40B4-BE49-F238E27FC236}">
              <a16:creationId xmlns:a16="http://schemas.microsoft.com/office/drawing/2014/main" xmlns="" id="{E6514050-F237-41A5-9E78-C981777E1FC9}"/>
            </a:ext>
          </a:extLst>
        </xdr:cNvPr>
        <xdr:cNvSpPr txBox="1"/>
      </xdr:nvSpPr>
      <xdr:spPr>
        <a:xfrm>
          <a:off x="4673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28121</xdr:rowOff>
    </xdr:from>
    <xdr:to>
      <xdr:col>20</xdr:col>
      <xdr:colOff>38100</xdr:colOff>
      <xdr:row>86</xdr:row>
      <xdr:rowOff>129721</xdr:rowOff>
    </xdr:to>
    <xdr:sp macro="" textlink="">
      <xdr:nvSpPr>
        <xdr:cNvPr id="290" name="楕円 289">
          <a:extLst>
            <a:ext uri="{FF2B5EF4-FFF2-40B4-BE49-F238E27FC236}">
              <a16:creationId xmlns:a16="http://schemas.microsoft.com/office/drawing/2014/main" xmlns="" id="{30523F68-720D-4E0E-A73B-B7789577F7E1}"/>
            </a:ext>
          </a:extLst>
        </xdr:cNvPr>
        <xdr:cNvSpPr/>
      </xdr:nvSpPr>
      <xdr:spPr>
        <a:xfrm>
          <a:off x="3746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78921</xdr:rowOff>
    </xdr:to>
    <xdr:cxnSp macro="">
      <xdr:nvCxnSpPr>
        <xdr:cNvPr id="291" name="直線コネクタ 290">
          <a:extLst>
            <a:ext uri="{FF2B5EF4-FFF2-40B4-BE49-F238E27FC236}">
              <a16:creationId xmlns:a16="http://schemas.microsoft.com/office/drawing/2014/main" xmlns="" id="{697674F8-4351-499E-B293-467232983D6F}"/>
            </a:ext>
          </a:extLst>
        </xdr:cNvPr>
        <xdr:cNvCxnSpPr/>
      </xdr:nvCxnSpPr>
      <xdr:spPr>
        <a:xfrm flipV="1">
          <a:off x="3797300" y="147893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6894</xdr:rowOff>
    </xdr:from>
    <xdr:to>
      <xdr:col>15</xdr:col>
      <xdr:colOff>101600</xdr:colOff>
      <xdr:row>86</xdr:row>
      <xdr:rowOff>108494</xdr:rowOff>
    </xdr:to>
    <xdr:sp macro="" textlink="">
      <xdr:nvSpPr>
        <xdr:cNvPr id="292" name="楕円 291">
          <a:extLst>
            <a:ext uri="{FF2B5EF4-FFF2-40B4-BE49-F238E27FC236}">
              <a16:creationId xmlns:a16="http://schemas.microsoft.com/office/drawing/2014/main" xmlns="" id="{B6A6AAB0-499F-4D20-ADF1-F19F5BEF8715}"/>
            </a:ext>
          </a:extLst>
        </xdr:cNvPr>
        <xdr:cNvSpPr/>
      </xdr:nvSpPr>
      <xdr:spPr>
        <a:xfrm>
          <a:off x="2857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57694</xdr:rowOff>
    </xdr:from>
    <xdr:to>
      <xdr:col>19</xdr:col>
      <xdr:colOff>177800</xdr:colOff>
      <xdr:row>86</xdr:row>
      <xdr:rowOff>78921</xdr:rowOff>
    </xdr:to>
    <xdr:cxnSp macro="">
      <xdr:nvCxnSpPr>
        <xdr:cNvPr id="293" name="直線コネクタ 292">
          <a:extLst>
            <a:ext uri="{FF2B5EF4-FFF2-40B4-BE49-F238E27FC236}">
              <a16:creationId xmlns:a16="http://schemas.microsoft.com/office/drawing/2014/main" xmlns="" id="{15BCD640-EA25-47C0-A94B-5CAE021F7570}"/>
            </a:ext>
          </a:extLst>
        </xdr:cNvPr>
        <xdr:cNvCxnSpPr/>
      </xdr:nvCxnSpPr>
      <xdr:spPr>
        <a:xfrm>
          <a:off x="2908300" y="148023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294" name="楕円 293">
          <a:extLst>
            <a:ext uri="{FF2B5EF4-FFF2-40B4-BE49-F238E27FC236}">
              <a16:creationId xmlns:a16="http://schemas.microsoft.com/office/drawing/2014/main" xmlns="" id="{3032BE30-C136-476B-84EC-21C60BDB9089}"/>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86</xdr:row>
      <xdr:rowOff>57694</xdr:rowOff>
    </xdr:to>
    <xdr:cxnSp macro="">
      <xdr:nvCxnSpPr>
        <xdr:cNvPr id="295" name="直線コネクタ 294">
          <a:extLst>
            <a:ext uri="{FF2B5EF4-FFF2-40B4-BE49-F238E27FC236}">
              <a16:creationId xmlns:a16="http://schemas.microsoft.com/office/drawing/2014/main" xmlns="" id="{385E0D79-15FA-49DE-9E16-A2B2AC112914}"/>
            </a:ext>
          </a:extLst>
        </xdr:cNvPr>
        <xdr:cNvCxnSpPr/>
      </xdr:nvCxnSpPr>
      <xdr:spPr>
        <a:xfrm>
          <a:off x="2019300" y="1471585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a:extLst>
            <a:ext uri="{FF2B5EF4-FFF2-40B4-BE49-F238E27FC236}">
              <a16:creationId xmlns:a16="http://schemas.microsoft.com/office/drawing/2014/main" xmlns="" id="{B6047137-6A8F-4C58-A237-5D77C8D3ACAD}"/>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xmlns="" id="{1EA000C4-C67A-4A76-BB3A-9C157A33A323}"/>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a:extLst>
            <a:ext uri="{FF2B5EF4-FFF2-40B4-BE49-F238E27FC236}">
              <a16:creationId xmlns:a16="http://schemas.microsoft.com/office/drawing/2014/main" xmlns="" id="{5DA5C5D0-9E60-4279-8629-3435C367323C}"/>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xmlns="" id="{E9B42663-3BC0-4B3A-B544-9EC8849E759A}"/>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120848</xdr:rowOff>
    </xdr:from>
    <xdr:ext cx="405111" cy="259045"/>
    <xdr:sp macro="" textlink="">
      <xdr:nvSpPr>
        <xdr:cNvPr id="300" name="n_1mainValue【公営住宅】&#10;有形固定資産減価償却率">
          <a:extLst>
            <a:ext uri="{FF2B5EF4-FFF2-40B4-BE49-F238E27FC236}">
              <a16:creationId xmlns:a16="http://schemas.microsoft.com/office/drawing/2014/main" xmlns="" id="{5C2343F4-45EA-4AAF-AB64-C847280773D8}"/>
            </a:ext>
          </a:extLst>
        </xdr:cNvPr>
        <xdr:cNvSpPr txBox="1"/>
      </xdr:nvSpPr>
      <xdr:spPr>
        <a:xfrm>
          <a:off x="35820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99621</xdr:rowOff>
    </xdr:from>
    <xdr:ext cx="405111" cy="259045"/>
    <xdr:sp macro="" textlink="">
      <xdr:nvSpPr>
        <xdr:cNvPr id="301" name="n_2mainValue【公営住宅】&#10;有形固定資産減価償却率">
          <a:extLst>
            <a:ext uri="{FF2B5EF4-FFF2-40B4-BE49-F238E27FC236}">
              <a16:creationId xmlns:a16="http://schemas.microsoft.com/office/drawing/2014/main" xmlns="" id="{BEC714F1-E29A-451C-BAD8-6E62AE10B0C4}"/>
            </a:ext>
          </a:extLst>
        </xdr:cNvPr>
        <xdr:cNvSpPr txBox="1"/>
      </xdr:nvSpPr>
      <xdr:spPr>
        <a:xfrm>
          <a:off x="2705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02" name="n_3mainValue【公営住宅】&#10;有形固定資産減価償却率">
          <a:extLst>
            <a:ext uri="{FF2B5EF4-FFF2-40B4-BE49-F238E27FC236}">
              <a16:creationId xmlns:a16="http://schemas.microsoft.com/office/drawing/2014/main" xmlns="" id="{E2BC42FC-D719-4748-85BA-C02579C246D7}"/>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xmlns="" id="{DC86C7FF-6DAC-473D-9C51-CC2445A064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xmlns="" id="{4DC59CB1-918B-4DD9-B4B5-BB9CE91DC6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xmlns="" id="{D4A72D79-B0AE-403E-8927-E960B73ABA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xmlns="" id="{F3D6E1A2-477A-4F5E-AE9B-2944647FD2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xmlns="" id="{098F5320-2BE9-4525-AAF5-C9D73E9538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xmlns="" id="{39B3492B-4A41-4D80-813B-1F811A9C92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xmlns="" id="{6F4D5F63-D4FE-4BDC-B07A-50560AFCC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xmlns="" id="{956EE16B-7FB4-483B-852D-B6797E0AE8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xmlns="" id="{51BBFC20-378B-4080-89E9-0BD4C22AA4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xmlns="" id="{C1ADFCA2-BA2C-48D1-A72A-C95208A016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xmlns="" id="{573CFCCF-9990-4AC8-8151-FF2EE5EA69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xmlns="" id="{F63DE2E5-D38A-408A-A62B-6EA5D73775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xmlns="" id="{6D6ADB30-B456-4B0C-A36C-D1FEB0F1E0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xmlns="" id="{702DFF62-DBD2-4637-86D4-D46C645B1B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xmlns="" id="{96139202-07C0-4ED1-9374-A3D580E7C2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xmlns="" id="{334B5917-1148-49C6-87C1-A059B01C76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xmlns="" id="{AE053D21-404C-4B09-B501-F0D9FAB26C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xmlns="" id="{D194BC7C-0301-4748-821C-81C5AF4C7A7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xmlns="" id="{760F63B6-ADA0-491A-BACB-7852980221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xmlns="" id="{CF50C3D2-D781-4811-BF0C-66D3606395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xmlns="" id="{467B3091-CC7F-4BFD-8913-7536E76030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xmlns="" id="{9C749443-B557-4267-B05B-4B7F057DD7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xmlns="" id="{E41868B5-CCF2-4757-86D0-250B23EAB6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xmlns="" id="{90BBAC95-5963-46E5-A660-64CD2279D1EC}"/>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xmlns="" id="{A1033662-767E-4BCF-AA9F-4A2474BA547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xmlns="" id="{F271C622-65BF-4358-B3F5-44440536DCE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xmlns="" id="{C185E595-2A3E-4B4F-9AE0-E9555859FBFF}"/>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xmlns="" id="{BCEDF9E2-7749-4DA1-8D77-371198D1AB5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xmlns="" id="{3D5BE789-D6DE-446F-90B6-E8D2CF69C5DE}"/>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xmlns="" id="{4AD312B5-9099-4F25-A9C1-4D506E62707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xmlns="" id="{B93176F3-2068-4C1D-9D9A-CADA58639A85}"/>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xmlns="" id="{2EEA45E8-267E-4BD2-82D1-DF11FFFB6FEE}"/>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xmlns="" id="{DB6EE244-2185-486C-9A7A-97458F01493F}"/>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xmlns="" id="{9465730F-4607-4F92-937D-E256E4ECE9CC}"/>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02334B4F-4C85-41F0-9D7A-43E9E88BA2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FEFC3C61-EBF3-41B1-8B06-13A6ACB9C1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3DE54778-9F68-4DA2-B48F-B30536703A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D6E01868-ECDA-4908-B621-5BBFAC6BA1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6E0641B9-550C-4D48-8DA4-3BA11955ED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xdr:rowOff>
    </xdr:from>
    <xdr:to>
      <xdr:col>55</xdr:col>
      <xdr:colOff>50800</xdr:colOff>
      <xdr:row>84</xdr:row>
      <xdr:rowOff>110998</xdr:rowOff>
    </xdr:to>
    <xdr:sp macro="" textlink="">
      <xdr:nvSpPr>
        <xdr:cNvPr id="342" name="楕円 341">
          <a:extLst>
            <a:ext uri="{FF2B5EF4-FFF2-40B4-BE49-F238E27FC236}">
              <a16:creationId xmlns:a16="http://schemas.microsoft.com/office/drawing/2014/main" xmlns="" id="{8DE98004-499C-4638-AAC4-A3A08B591829}"/>
            </a:ext>
          </a:extLst>
        </xdr:cNvPr>
        <xdr:cNvSpPr/>
      </xdr:nvSpPr>
      <xdr:spPr>
        <a:xfrm>
          <a:off x="104267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159275</xdr:rowOff>
    </xdr:from>
    <xdr:ext cx="469744" cy="259045"/>
    <xdr:sp macro="" textlink="">
      <xdr:nvSpPr>
        <xdr:cNvPr id="343" name="【公営住宅】&#10;一人当たり面積該当値テキスト">
          <a:extLst>
            <a:ext uri="{FF2B5EF4-FFF2-40B4-BE49-F238E27FC236}">
              <a16:creationId xmlns:a16="http://schemas.microsoft.com/office/drawing/2014/main" xmlns="" id="{214CFE51-6713-4BF7-B682-F0670F001B10}"/>
            </a:ext>
          </a:extLst>
        </xdr:cNvPr>
        <xdr:cNvSpPr txBox="1"/>
      </xdr:nvSpPr>
      <xdr:spPr>
        <a:xfrm>
          <a:off x="1051560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44" name="楕円 343">
          <a:extLst>
            <a:ext uri="{FF2B5EF4-FFF2-40B4-BE49-F238E27FC236}">
              <a16:creationId xmlns:a16="http://schemas.microsoft.com/office/drawing/2014/main" xmlns="" id="{791A12CA-A5DF-4845-9A95-937C321E8599}"/>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60198</xdr:rowOff>
    </xdr:from>
    <xdr:to>
      <xdr:col>55</xdr:col>
      <xdr:colOff>0</xdr:colOff>
      <xdr:row>84</xdr:row>
      <xdr:rowOff>170687</xdr:rowOff>
    </xdr:to>
    <xdr:cxnSp macro="">
      <xdr:nvCxnSpPr>
        <xdr:cNvPr id="345" name="直線コネクタ 344">
          <a:extLst>
            <a:ext uri="{FF2B5EF4-FFF2-40B4-BE49-F238E27FC236}">
              <a16:creationId xmlns:a16="http://schemas.microsoft.com/office/drawing/2014/main" xmlns="" id="{C034EC2C-3D08-428A-9B48-C76317A338BC}"/>
            </a:ext>
          </a:extLst>
        </xdr:cNvPr>
        <xdr:cNvCxnSpPr/>
      </xdr:nvCxnSpPr>
      <xdr:spPr>
        <a:xfrm flipV="1">
          <a:off x="9639300" y="14461998"/>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46" name="楕円 345">
          <a:extLst>
            <a:ext uri="{FF2B5EF4-FFF2-40B4-BE49-F238E27FC236}">
              <a16:creationId xmlns:a16="http://schemas.microsoft.com/office/drawing/2014/main" xmlns="" id="{B919C425-E65E-41B9-A951-00FF6E38B156}"/>
            </a:ext>
          </a:extLst>
        </xdr:cNvPr>
        <xdr:cNvSpPr/>
      </xdr:nvSpPr>
      <xdr:spPr>
        <a:xfrm>
          <a:off x="8699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1524</xdr:rowOff>
    </xdr:to>
    <xdr:cxnSp macro="">
      <xdr:nvCxnSpPr>
        <xdr:cNvPr id="347" name="直線コネクタ 346">
          <a:extLst>
            <a:ext uri="{FF2B5EF4-FFF2-40B4-BE49-F238E27FC236}">
              <a16:creationId xmlns:a16="http://schemas.microsoft.com/office/drawing/2014/main" xmlns="" id="{BCFF67D7-4CDB-4D06-8374-4246F8817FE5}"/>
            </a:ext>
          </a:extLst>
        </xdr:cNvPr>
        <xdr:cNvCxnSpPr/>
      </xdr:nvCxnSpPr>
      <xdr:spPr>
        <a:xfrm flipV="1">
          <a:off x="8750300" y="1457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48" name="楕円 347">
          <a:extLst>
            <a:ext uri="{FF2B5EF4-FFF2-40B4-BE49-F238E27FC236}">
              <a16:creationId xmlns:a16="http://schemas.microsoft.com/office/drawing/2014/main" xmlns="" id="{EFFED589-CF5F-4EC9-BDAA-A904DD7364F9}"/>
            </a:ext>
          </a:extLst>
        </xdr:cNvPr>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85</xdr:row>
      <xdr:rowOff>1524</xdr:rowOff>
    </xdr:to>
    <xdr:cxnSp macro="">
      <xdr:nvCxnSpPr>
        <xdr:cNvPr id="349" name="直線コネクタ 348">
          <a:extLst>
            <a:ext uri="{FF2B5EF4-FFF2-40B4-BE49-F238E27FC236}">
              <a16:creationId xmlns:a16="http://schemas.microsoft.com/office/drawing/2014/main" xmlns="" id="{6B091D00-1710-47EE-8434-C3F5DA2DE486}"/>
            </a:ext>
          </a:extLst>
        </xdr:cNvPr>
        <xdr:cNvCxnSpPr/>
      </xdr:nvCxnSpPr>
      <xdr:spPr>
        <a:xfrm>
          <a:off x="7861300" y="14466570"/>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xmlns="" id="{7C65FCA6-3728-4E76-B5AE-9C8CFF69E24D}"/>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xmlns="" id="{C8CCFF64-B82B-4F1F-8786-220A8A7B9B6F}"/>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xmlns="" id="{51B0ABE9-7958-4F03-971D-38E598CC951D}"/>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xmlns="" id="{088CA92E-009D-44F9-8E50-F3A35F1790C5}"/>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54" name="n_1mainValue【公営住宅】&#10;一人当たり面積">
          <a:extLst>
            <a:ext uri="{FF2B5EF4-FFF2-40B4-BE49-F238E27FC236}">
              <a16:creationId xmlns:a16="http://schemas.microsoft.com/office/drawing/2014/main" xmlns="" id="{4A8F4610-4FBE-48FD-B100-CA66E272C637}"/>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55" name="n_2mainValue【公営住宅】&#10;一人当たり面積">
          <a:extLst>
            <a:ext uri="{FF2B5EF4-FFF2-40B4-BE49-F238E27FC236}">
              <a16:creationId xmlns:a16="http://schemas.microsoft.com/office/drawing/2014/main" xmlns="" id="{8C5A4801-89B4-4965-BC2E-DFF7180A8553}"/>
            </a:ext>
          </a:extLst>
        </xdr:cNvPr>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56" name="n_3mainValue【公営住宅】&#10;一人当たり面積">
          <a:extLst>
            <a:ext uri="{FF2B5EF4-FFF2-40B4-BE49-F238E27FC236}">
              <a16:creationId xmlns:a16="http://schemas.microsoft.com/office/drawing/2014/main" xmlns="" id="{C17B331B-9DE1-448B-9E51-2F1E48FFFCF3}"/>
            </a:ext>
          </a:extLst>
        </xdr:cNvPr>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xmlns="" id="{E2390C6D-65FA-4A31-8F84-1D91692FDE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xmlns="" id="{87756857-E63B-4556-8A40-77782D2F5F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xmlns="" id="{0314A228-A3A5-413C-B3EF-07AD841AAC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xmlns="" id="{C72A24B9-57B4-4F3C-BF31-97C8A08145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xmlns="" id="{F89CCC6E-A560-4CDA-B0B8-8CC023A414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xmlns="" id="{0CB6AE5A-F10D-4539-A2D5-B492EC6C45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xmlns="" id="{FF366D91-1BDF-4E78-A41B-C1B9E21DA1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xmlns="" id="{F088CCCF-334E-44B4-8FE5-0DAB89D2F1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xmlns="" id="{A5B4D669-9B02-455E-8A84-C82B14ADE6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xmlns="" id="{EA7A28FF-9970-4947-8D4E-AE402801A2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xmlns="" id="{50997E85-844B-4968-AFDC-34312DEBE7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xmlns="" id="{BBD00663-6D4C-4769-A5C9-BC51CDF3E7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xmlns="" id="{0469E8B4-752E-4C27-A64F-783AFF3470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xmlns="" id="{AFB35A91-74B5-4B4F-9175-5D950D6F19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xmlns="" id="{11CB5E07-9A3C-4EA8-9E21-6201222805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xmlns="" id="{41E11997-62CF-4CA0-A26C-F283E4D2DA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xmlns="" id="{554595A2-7EB8-47CE-8179-6B3CC598A5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xmlns="" id="{36F852DB-2BDA-4CD1-9D6C-7B0D398502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xmlns="" id="{81763AD9-4B96-4DCE-9CBE-CB11EC6D6E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xmlns="" id="{695879FD-7CDF-4D0A-8CC1-122955AD8E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xmlns="" id="{DC8105C7-7B1F-4781-B0E1-62CF95322E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xmlns="" id="{8D836F5A-F13D-4D3A-93BB-B9857C3E80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xmlns="" id="{C1D78F1A-C169-492F-9D3A-F1551A4E85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xmlns="" id="{2E939414-824E-4C69-B6C3-6B3E050894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xmlns="" id="{46CBF84F-8879-4753-8D65-89D54ABEF7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xmlns="" id="{346FEB6D-F8F0-4B30-9239-9A94EC4E67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xmlns="" id="{988939BD-F7D5-43DF-B03E-716A497113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xmlns="" id="{6EFEB3A6-6C2F-428F-8020-AA9FE298C0F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xmlns="" id="{C4219E7F-898D-4C0D-A13E-6C84618DB3D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xmlns="" id="{267DFB86-67A4-4EC4-8BC4-0DDFE2EA85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xmlns="" id="{F33BC6B1-3999-4A0C-9895-0076F56CE6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xmlns="" id="{F6B7A35C-AD11-48FF-8F5A-3045DBF69D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xmlns="" id="{D01DD087-C69B-434F-81DC-A025D8E367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xmlns="" id="{B5358AAC-50C5-466C-A1ED-87204F0793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xmlns="" id="{DABC01E7-25FA-47B9-B3F3-50FC7ACB759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xmlns="" id="{621F1A5F-2C39-47B5-9F7B-DB9250FDC2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xmlns="" id="{15354220-1BE4-4D71-A8FC-4EC5E9A395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xmlns="" id="{59EB1FD3-737D-43A8-83F3-242DDE4ED9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xmlns="" id="{9A5D16E0-C8D8-4CA1-85B8-9E37090D33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xmlns="" id="{7E3D0872-13B8-4172-92B3-165C09F134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xmlns="" id="{3E2FE3F3-E8E4-42DE-AEFD-B0D0B05910F6}"/>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xmlns="" id="{1A5BBE50-DC37-4D26-9685-0E9AB7E2E7D7}"/>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xmlns="" id="{0B61E010-E8AD-47F4-8286-72C7FBEAD62C}"/>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xmlns="" id="{73C94F8F-80FE-4AA5-A3AB-B0DC1B4BE43D}"/>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xmlns="" id="{C9AD6DD2-E32D-4F54-8B29-BEA23BE7F876}"/>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xmlns="" id="{250C1E91-E52A-49D9-B868-B2755F5B598B}"/>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xmlns="" id="{1D426AA2-6690-48B0-A2A3-3E34A3D69F72}"/>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xmlns="" id="{CE401106-12FB-4A34-B498-5FBF81F650C9}"/>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xmlns="" id="{CEA67669-CA3F-4F2C-AE74-BB4350B1E286}"/>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xmlns="" id="{93095247-1345-4FB1-85E2-51480424D58D}"/>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xmlns="" id="{45AB0030-7B94-4A96-B88D-6D4C0C1E02B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xmlns="" id="{DC30E873-6DA9-4163-90A7-817FF18F5E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E9209949-3132-4EC1-B337-1BE3CB4839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C4E04353-C162-416F-96F6-DD3B2F1028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54D02904-04A7-4402-B89E-484E816508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907304A1-7185-476C-927E-A3E2274DEB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74930</xdr:rowOff>
    </xdr:from>
    <xdr:to>
      <xdr:col>85</xdr:col>
      <xdr:colOff>177800</xdr:colOff>
      <xdr:row>42</xdr:row>
      <xdr:rowOff>5080</xdr:rowOff>
    </xdr:to>
    <xdr:sp macro="" textlink="">
      <xdr:nvSpPr>
        <xdr:cNvPr id="413" name="楕円 412">
          <a:extLst>
            <a:ext uri="{FF2B5EF4-FFF2-40B4-BE49-F238E27FC236}">
              <a16:creationId xmlns:a16="http://schemas.microsoft.com/office/drawing/2014/main" xmlns="" id="{715EC910-BEE3-47CF-A21F-1F0A908074D9}"/>
            </a:ext>
          </a:extLst>
        </xdr:cNvPr>
        <xdr:cNvSpPr/>
      </xdr:nvSpPr>
      <xdr:spPr>
        <a:xfrm>
          <a:off x="16268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161307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xmlns="" id="{ECC49EF9-2697-45AF-9264-225D17568000}"/>
            </a:ext>
          </a:extLst>
        </xdr:cNvPr>
        <xdr:cNvSpPr txBox="1"/>
      </xdr:nvSpPr>
      <xdr:spPr>
        <a:xfrm>
          <a:off x="16357600"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415" name="楕円 414">
          <a:extLst>
            <a:ext uri="{FF2B5EF4-FFF2-40B4-BE49-F238E27FC236}">
              <a16:creationId xmlns:a16="http://schemas.microsoft.com/office/drawing/2014/main" xmlns="" id="{5644E74D-28D7-47B0-8087-750BD9CE098C}"/>
            </a:ext>
          </a:extLst>
        </xdr:cNvPr>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125730</xdr:rowOff>
    </xdr:to>
    <xdr:cxnSp macro="">
      <xdr:nvCxnSpPr>
        <xdr:cNvPr id="416" name="直線コネクタ 415">
          <a:extLst>
            <a:ext uri="{FF2B5EF4-FFF2-40B4-BE49-F238E27FC236}">
              <a16:creationId xmlns:a16="http://schemas.microsoft.com/office/drawing/2014/main" xmlns="" id="{EE3C3580-2015-4158-8248-07BE015AB6D9}"/>
            </a:ext>
          </a:extLst>
        </xdr:cNvPr>
        <xdr:cNvCxnSpPr/>
      </xdr:nvCxnSpPr>
      <xdr:spPr>
        <a:xfrm>
          <a:off x="15481300" y="715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63500</xdr:rowOff>
    </xdr:from>
    <xdr:to>
      <xdr:col>76</xdr:col>
      <xdr:colOff>165100</xdr:colOff>
      <xdr:row>41</xdr:row>
      <xdr:rowOff>165100</xdr:rowOff>
    </xdr:to>
    <xdr:sp macro="" textlink="">
      <xdr:nvSpPr>
        <xdr:cNvPr id="417" name="楕円 416">
          <a:extLst>
            <a:ext uri="{FF2B5EF4-FFF2-40B4-BE49-F238E27FC236}">
              <a16:creationId xmlns:a16="http://schemas.microsoft.com/office/drawing/2014/main" xmlns="" id="{8D4A9EA6-52D1-477B-B66D-B1F5916F8D2A}"/>
            </a:ext>
          </a:extLst>
        </xdr:cNvPr>
        <xdr:cNvSpPr/>
      </xdr:nvSpPr>
      <xdr:spPr>
        <a:xfrm>
          <a:off x="1454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41</xdr:row>
      <xdr:rowOff>121920</xdr:rowOff>
    </xdr:to>
    <xdr:cxnSp macro="">
      <xdr:nvCxnSpPr>
        <xdr:cNvPr id="418" name="直線コネクタ 417">
          <a:extLst>
            <a:ext uri="{FF2B5EF4-FFF2-40B4-BE49-F238E27FC236}">
              <a16:creationId xmlns:a16="http://schemas.microsoft.com/office/drawing/2014/main" xmlns="" id="{EC44BBCC-9F6B-41D7-B6F3-FD6B7C3A8F28}"/>
            </a:ext>
          </a:extLst>
        </xdr:cNvPr>
        <xdr:cNvCxnSpPr/>
      </xdr:nvCxnSpPr>
      <xdr:spPr>
        <a:xfrm>
          <a:off x="14592300" y="7143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55880</xdr:rowOff>
    </xdr:from>
    <xdr:to>
      <xdr:col>72</xdr:col>
      <xdr:colOff>38100</xdr:colOff>
      <xdr:row>41</xdr:row>
      <xdr:rowOff>157480</xdr:rowOff>
    </xdr:to>
    <xdr:sp macro="" textlink="">
      <xdr:nvSpPr>
        <xdr:cNvPr id="419" name="楕円 418">
          <a:extLst>
            <a:ext uri="{FF2B5EF4-FFF2-40B4-BE49-F238E27FC236}">
              <a16:creationId xmlns:a16="http://schemas.microsoft.com/office/drawing/2014/main" xmlns="" id="{3FD9E470-DCF0-4010-B6C0-D42D09526270}"/>
            </a:ext>
          </a:extLst>
        </xdr:cNvPr>
        <xdr:cNvSpPr/>
      </xdr:nvSpPr>
      <xdr:spPr>
        <a:xfrm>
          <a:off x="1365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114300</xdr:rowOff>
    </xdr:to>
    <xdr:cxnSp macro="">
      <xdr:nvCxnSpPr>
        <xdr:cNvPr id="420" name="直線コネクタ 419">
          <a:extLst>
            <a:ext uri="{FF2B5EF4-FFF2-40B4-BE49-F238E27FC236}">
              <a16:creationId xmlns:a16="http://schemas.microsoft.com/office/drawing/2014/main" xmlns="" id="{309119F1-9F92-4179-8920-184A2069369D}"/>
            </a:ext>
          </a:extLst>
        </xdr:cNvPr>
        <xdr:cNvCxnSpPr/>
      </xdr:nvCxnSpPr>
      <xdr:spPr>
        <a:xfrm>
          <a:off x="13703300" y="713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xmlns="" id="{1ACC6030-D59C-4A9E-AAC5-0A284A64A3CB}"/>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xmlns="" id="{4474E1EA-5908-4449-800F-12D45254D866}"/>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xmlns="" id="{1077312E-164C-41AA-A323-22622EB5F3D9}"/>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xmlns="" id="{77331F7E-B831-4E9F-97A9-FBAA25FEB411}"/>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xmlns="" id="{304700C0-B75A-4FBE-B511-FE6D497CFE0C}"/>
            </a:ext>
          </a:extLst>
        </xdr:cNvPr>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156227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xmlns="" id="{5F946B02-8FAD-423F-9DC4-3E9EE09893DA}"/>
            </a:ext>
          </a:extLst>
        </xdr:cNvPr>
        <xdr:cNvSpPr txBox="1"/>
      </xdr:nvSpPr>
      <xdr:spPr>
        <a:xfrm>
          <a:off x="14389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148607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xmlns="" id="{58F3E81E-BBFC-441D-9EE2-E7BC8A12620C}"/>
            </a:ext>
          </a:extLst>
        </xdr:cNvPr>
        <xdr:cNvSpPr txBox="1"/>
      </xdr:nvSpPr>
      <xdr:spPr>
        <a:xfrm>
          <a:off x="13500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xmlns="" id="{24B7696A-194E-4DF5-A850-71DEE9004A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xmlns="" id="{602C87C5-5994-454A-9E2C-895408D32B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xmlns="" id="{B19F759A-0693-492C-A948-8587D644E9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xmlns="" id="{720B4348-53D8-4911-BEF0-D25DB9A669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xmlns="" id="{22073D7E-9D6E-437D-95FA-7BC9E6FC35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xmlns="" id="{40E5D1F1-090B-4A43-A56E-4996EB2E4B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xmlns="" id="{51B2DB1E-4E7E-46E4-BA13-C81D516E6B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xmlns="" id="{B8130980-7548-4208-861D-766B6F987C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xmlns="" id="{6185695E-4BA5-435F-A01C-3BEA9940CB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xmlns="" id="{2D55D3EE-3F45-4475-A0BF-38A5DF6093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xmlns="" id="{FB2EA17A-C777-4910-8942-F735C8997D6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xmlns="" id="{54C1051E-AC07-4DF4-A0F3-FA673C20F9F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xmlns="" id="{663DAB27-6F7A-4DE5-BC08-5FB07D0871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xmlns="" id="{C986F065-24DD-4E5F-BF42-C93C18FCF73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xmlns="" id="{C204B484-1F4E-4C1F-882B-F309920C03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xmlns="" id="{11DDB909-7C1B-47A5-988B-9A739891CC1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xmlns="" id="{64071EBA-CB73-4C8F-B1F6-0DB052E9AD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xmlns="" id="{CBB7C70F-D658-491A-86A2-54090CB037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xmlns="" id="{073A710D-92F9-4DFC-9B1B-82DC0A994F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xmlns="" id="{F80DD97E-851F-462A-BF80-8CCDF04B59F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xmlns="" id="{A637490E-2A48-4E12-B699-02D2585243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xmlns="" id="{C64E6287-ED78-40E2-BC93-477F51E643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xmlns="" id="{34BD2E31-4D9F-4FB0-A746-6D3473098A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xmlns="" id="{E3CAED58-686D-4EB9-A467-6AA866A02CFF}"/>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xmlns="" id="{97A26E96-E826-4464-AFE2-7AB43C60DE19}"/>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xmlns="" id="{BA208E7D-582B-4A48-8822-67C837ABD1C5}"/>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xmlns="" id="{D41C2CFE-ED77-4927-9ADD-7BDB3E057EDA}"/>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xmlns="" id="{E90A863E-646A-4ACA-A3A6-057E62E5757F}"/>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xmlns="" id="{28EFC8F6-F32C-4B7B-B021-ABCF72A8919D}"/>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xmlns="" id="{B3A6C32B-0972-4A61-8423-E598FF1785B3}"/>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xmlns="" id="{EC0822F2-6DBB-448B-8AD8-57DB7C36164F}"/>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xmlns="" id="{39EEFB9E-37A0-442C-B60B-C5191E2EA3E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xmlns="" id="{781C6EF2-F550-47C4-A23D-F7D34FCF4146}"/>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xmlns="" id="{C542E7D4-CFB8-4019-9389-9870F7A4EE3A}"/>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66E71E1B-8E0D-4018-8B65-94A0367300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65D97204-BAE7-4AC5-9992-698CD656EC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47ECED70-49B7-4EE0-BC22-D22120CF38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1093619C-ACE3-4C9D-97B0-7FB2B23D6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A14AE96E-6A2A-4512-BC1B-889529671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467" name="楕円 466">
          <a:extLst>
            <a:ext uri="{FF2B5EF4-FFF2-40B4-BE49-F238E27FC236}">
              <a16:creationId xmlns:a16="http://schemas.microsoft.com/office/drawing/2014/main" xmlns="" id="{9EB5446F-0EB6-4795-A61E-DF5772AB36CF}"/>
            </a:ext>
          </a:extLst>
        </xdr:cNvPr>
        <xdr:cNvSpPr/>
      </xdr:nvSpPr>
      <xdr:spPr>
        <a:xfrm>
          <a:off x="22110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xmlns="" id="{1929C820-5C08-4C18-88E5-6D2E79EC5FB1}"/>
            </a:ext>
          </a:extLst>
        </xdr:cNvPr>
        <xdr:cNvSpPr txBox="1"/>
      </xdr:nvSpPr>
      <xdr:spPr>
        <a:xfrm>
          <a:off x="22199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71120</xdr:rowOff>
    </xdr:from>
    <xdr:to>
      <xdr:col>112</xdr:col>
      <xdr:colOff>38100</xdr:colOff>
      <xdr:row>42</xdr:row>
      <xdr:rowOff>1270</xdr:rowOff>
    </xdr:to>
    <xdr:sp macro="" textlink="">
      <xdr:nvSpPr>
        <xdr:cNvPr id="469" name="楕円 468">
          <a:extLst>
            <a:ext uri="{FF2B5EF4-FFF2-40B4-BE49-F238E27FC236}">
              <a16:creationId xmlns:a16="http://schemas.microsoft.com/office/drawing/2014/main" xmlns="" id="{26AB54A2-ABEE-4403-8296-D12E5AA87DAC}"/>
            </a:ext>
          </a:extLst>
        </xdr:cNvPr>
        <xdr:cNvSpPr/>
      </xdr:nvSpPr>
      <xdr:spPr>
        <a:xfrm>
          <a:off x="2127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121920</xdr:rowOff>
    </xdr:from>
    <xdr:to>
      <xdr:col>116</xdr:col>
      <xdr:colOff>63500</xdr:colOff>
      <xdr:row>41</xdr:row>
      <xdr:rowOff>121920</xdr:rowOff>
    </xdr:to>
    <xdr:cxnSp macro="">
      <xdr:nvCxnSpPr>
        <xdr:cNvPr id="470" name="直線コネクタ 469">
          <a:extLst>
            <a:ext uri="{FF2B5EF4-FFF2-40B4-BE49-F238E27FC236}">
              <a16:creationId xmlns:a16="http://schemas.microsoft.com/office/drawing/2014/main" xmlns="" id="{4E5ADA51-3483-4A7D-A915-A51A89126998}"/>
            </a:ext>
          </a:extLst>
        </xdr:cNvPr>
        <xdr:cNvCxnSpPr/>
      </xdr:nvCxnSpPr>
      <xdr:spPr>
        <a:xfrm>
          <a:off x="21323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471" name="楕円 470">
          <a:extLst>
            <a:ext uri="{FF2B5EF4-FFF2-40B4-BE49-F238E27FC236}">
              <a16:creationId xmlns:a16="http://schemas.microsoft.com/office/drawing/2014/main" xmlns="" id="{D76523F3-3FE0-4DB7-B5C3-DB29FF7A1CE6}"/>
            </a:ext>
          </a:extLst>
        </xdr:cNvPr>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121920</xdr:rowOff>
    </xdr:from>
    <xdr:to>
      <xdr:col>111</xdr:col>
      <xdr:colOff>177800</xdr:colOff>
      <xdr:row>41</xdr:row>
      <xdr:rowOff>125730</xdr:rowOff>
    </xdr:to>
    <xdr:cxnSp macro="">
      <xdr:nvCxnSpPr>
        <xdr:cNvPr id="472" name="直線コネクタ 471">
          <a:extLst>
            <a:ext uri="{FF2B5EF4-FFF2-40B4-BE49-F238E27FC236}">
              <a16:creationId xmlns:a16="http://schemas.microsoft.com/office/drawing/2014/main" xmlns="" id="{1D70D586-22EA-4D53-B35C-DB1B4EFE1E0E}"/>
            </a:ext>
          </a:extLst>
        </xdr:cNvPr>
        <xdr:cNvCxnSpPr/>
      </xdr:nvCxnSpPr>
      <xdr:spPr>
        <a:xfrm flipV="1">
          <a:off x="20434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473" name="楕円 472">
          <a:extLst>
            <a:ext uri="{FF2B5EF4-FFF2-40B4-BE49-F238E27FC236}">
              <a16:creationId xmlns:a16="http://schemas.microsoft.com/office/drawing/2014/main" xmlns="" id="{B4534C00-3CB4-4B63-AA81-07354825AB0F}"/>
            </a:ext>
          </a:extLst>
        </xdr:cNvPr>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125730</xdr:rowOff>
    </xdr:to>
    <xdr:cxnSp macro="">
      <xdr:nvCxnSpPr>
        <xdr:cNvPr id="474" name="直線コネクタ 473">
          <a:extLst>
            <a:ext uri="{FF2B5EF4-FFF2-40B4-BE49-F238E27FC236}">
              <a16:creationId xmlns:a16="http://schemas.microsoft.com/office/drawing/2014/main" xmlns="" id="{8CEAEC13-4896-4EC9-98DD-3403528AF439}"/>
            </a:ext>
          </a:extLst>
        </xdr:cNvPr>
        <xdr:cNvCxnSpPr/>
      </xdr:nvCxnSpPr>
      <xdr:spPr>
        <a:xfrm>
          <a:off x="19545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xmlns="" id="{021F523B-AA52-4510-A62B-DBD1962BCB8B}"/>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xmlns="" id="{A41CB577-D212-40A3-B743-016BD6EBA213}"/>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xmlns="" id="{D9B32E97-BEF0-4EC3-A710-2A9D49C6A36E}"/>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xmlns="" id="{056A9997-97B6-4154-B0AC-F8ED4AED9622}"/>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163847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xmlns="" id="{EDC83C53-F1D3-42BE-809D-97828437AAB3}"/>
            </a:ext>
          </a:extLst>
        </xdr:cNvPr>
        <xdr:cNvSpPr txBox="1"/>
      </xdr:nvSpPr>
      <xdr:spPr>
        <a:xfrm>
          <a:off x="21075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xmlns="" id="{FF42CE8F-95F0-4132-BACB-7123CDC77198}"/>
            </a:ext>
          </a:extLst>
        </xdr:cNvPr>
        <xdr:cNvSpPr txBox="1"/>
      </xdr:nvSpPr>
      <xdr:spPr>
        <a:xfrm>
          <a:off x="20199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xmlns="" id="{FC5F708D-DBAF-4AAD-AFD1-612048733708}"/>
            </a:ext>
          </a:extLst>
        </xdr:cNvPr>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xmlns="" id="{72EAA81F-5B8F-4BE8-AABA-CCC3B035C5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xmlns="" id="{B24FA0F0-3BD1-40F0-ABF8-4DD4F2B630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xmlns="" id="{5703D622-3F69-40BD-9D44-052E7A9987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xmlns="" id="{E90BA726-75E8-4C66-8985-7F2BBCE126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xmlns="" id="{BAEF2F4A-F6C8-4069-A177-2F685BB224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xmlns="" id="{02C363CC-6AB2-4B54-8BDA-79B5359946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xmlns="" id="{B53F2646-9503-4CC9-9C31-4055737CEB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xmlns="" id="{024749D0-5A23-4146-A8DC-F1BF9AA4B5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xmlns="" id="{FE93B4BF-13EA-452F-B7A4-9FDBB49077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xmlns="" id="{FE5FD301-BBEC-4A0D-A0E7-EE64381776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xmlns="" id="{B57EB06F-ACCD-4DAC-A15B-7B0748F8CF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xmlns="" id="{F49DB637-8740-4FDE-9CE6-CEE60BFFC22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xmlns="" id="{71AF3A35-4415-4AF4-A398-4662BC341DC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xmlns="" id="{3EE49154-807C-43FC-A137-AFFF8F7860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xmlns="" id="{65F00C33-6A73-4280-A500-99936CEC0AD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xmlns="" id="{EF6AAC25-68AA-41A6-9729-422BDFBF71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xmlns="" id="{F9AACC31-1EFF-43C7-877E-1141241D87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xmlns="" id="{0DC26449-CA1B-4037-A3AC-6166817F64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xmlns="" id="{0C699009-4CEA-4D81-AEC1-F2F3D45DCE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xmlns="" id="{84B90415-7123-48EC-93B4-5EC9D646593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xmlns="" id="{01B377D6-234A-4D1C-B0D4-72430CD71C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xmlns="" id="{DB8E878F-DC98-4DA3-A28B-40271AA0ADD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xmlns="" id="{F1E03536-FFC6-4534-9439-6A007850B9F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xmlns="" id="{601F06AC-A867-4A8F-86C2-FB8C0E9D0E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xmlns="" id="{53B7212D-08BE-4E8A-A431-69C743F532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xmlns="" id="{AF22F47C-B5AC-4504-A31C-3055ACECC5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xmlns="" id="{2C8BB282-0261-4FFF-BFD2-F768B7338D74}"/>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xmlns="" id="{C45478CF-AB6A-4E5D-8299-34E464B4C42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xmlns="" id="{A1981B99-B495-43D9-8752-E394F8FF0CAB}"/>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xmlns="" id="{69D7A3D1-8370-480D-8F84-BDE75E1B6E6A}"/>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xmlns="" id="{BFD70FCD-A713-40CB-BBCC-C2B939315D68}"/>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xmlns="" id="{7004AD97-8E33-4495-A1D5-AB6F64E157E1}"/>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xmlns="" id="{92271398-2E87-4BBD-B646-65BFC47870B6}"/>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xmlns="" id="{F402536D-3995-4F52-94E1-408A5673E48D}"/>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xmlns="" id="{3A2D817A-E6CC-4F44-B18A-0A28A191E2F4}"/>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xmlns="" id="{2D5DAD3A-3AC9-439C-B385-5FD79CFCA69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xmlns="" id="{98A1E287-6DF7-42D0-8647-40DBD14DBF84}"/>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xmlns="" id="{32AFC89E-21A1-42A3-AD94-9686F3D884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CAA40F0D-A519-4969-AA6A-C327A00F70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81FE934C-7377-4E2E-873E-201181066E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E063659A-FE07-48FA-9FAA-435E316D58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739DDE4F-C783-4420-8299-10BE72267F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24" name="楕円 523">
          <a:extLst>
            <a:ext uri="{FF2B5EF4-FFF2-40B4-BE49-F238E27FC236}">
              <a16:creationId xmlns:a16="http://schemas.microsoft.com/office/drawing/2014/main" xmlns="" id="{B9EB37F8-54C3-466F-8797-2090560F0379}"/>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25" name="【学校施設】&#10;有形固定資産減価償却率該当値テキスト">
          <a:extLst>
            <a:ext uri="{FF2B5EF4-FFF2-40B4-BE49-F238E27FC236}">
              <a16:creationId xmlns:a16="http://schemas.microsoft.com/office/drawing/2014/main" xmlns="" id="{1A98058C-8737-4C4B-B52B-FD7407BB281E}"/>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26" name="楕円 525">
          <a:extLst>
            <a:ext uri="{FF2B5EF4-FFF2-40B4-BE49-F238E27FC236}">
              <a16:creationId xmlns:a16="http://schemas.microsoft.com/office/drawing/2014/main" xmlns="" id="{C17BC60F-471C-4F36-B7B1-22453B1ECAEF}"/>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148590</xdr:rowOff>
    </xdr:to>
    <xdr:cxnSp macro="">
      <xdr:nvCxnSpPr>
        <xdr:cNvPr id="527" name="直線コネクタ 526">
          <a:extLst>
            <a:ext uri="{FF2B5EF4-FFF2-40B4-BE49-F238E27FC236}">
              <a16:creationId xmlns:a16="http://schemas.microsoft.com/office/drawing/2014/main" xmlns="" id="{7E9D9E9E-9E87-42D2-800B-09A918BC92A1}"/>
            </a:ext>
          </a:extLst>
        </xdr:cNvPr>
        <xdr:cNvCxnSpPr/>
      </xdr:nvCxnSpPr>
      <xdr:spPr>
        <a:xfrm flipV="1">
          <a:off x="15481300" y="105482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140244</xdr:rowOff>
    </xdr:from>
    <xdr:to>
      <xdr:col>76</xdr:col>
      <xdr:colOff>165100</xdr:colOff>
      <xdr:row>62</xdr:row>
      <xdr:rowOff>70394</xdr:rowOff>
    </xdr:to>
    <xdr:sp macro="" textlink="">
      <xdr:nvSpPr>
        <xdr:cNvPr id="528" name="楕円 527">
          <a:extLst>
            <a:ext uri="{FF2B5EF4-FFF2-40B4-BE49-F238E27FC236}">
              <a16:creationId xmlns:a16="http://schemas.microsoft.com/office/drawing/2014/main" xmlns="" id="{780DBF8D-699F-4E44-B616-A260E9ECB4BA}"/>
            </a:ext>
          </a:extLst>
        </xdr:cNvPr>
        <xdr:cNvSpPr/>
      </xdr:nvSpPr>
      <xdr:spPr>
        <a:xfrm>
          <a:off x="14541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19594</xdr:rowOff>
    </xdr:to>
    <xdr:cxnSp macro="">
      <xdr:nvCxnSpPr>
        <xdr:cNvPr id="529" name="直線コネクタ 528">
          <a:extLst>
            <a:ext uri="{FF2B5EF4-FFF2-40B4-BE49-F238E27FC236}">
              <a16:creationId xmlns:a16="http://schemas.microsoft.com/office/drawing/2014/main" xmlns="" id="{E9723E6D-CCBB-4334-94A1-224EC8C74D0E}"/>
            </a:ext>
          </a:extLst>
        </xdr:cNvPr>
        <xdr:cNvCxnSpPr/>
      </xdr:nvCxnSpPr>
      <xdr:spPr>
        <a:xfrm flipV="1">
          <a:off x="14592300" y="106070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30" name="楕円 529">
          <a:extLst>
            <a:ext uri="{FF2B5EF4-FFF2-40B4-BE49-F238E27FC236}">
              <a16:creationId xmlns:a16="http://schemas.microsoft.com/office/drawing/2014/main" xmlns="" id="{EC772DEB-FF62-4485-9BDD-40B3CC2324CC}"/>
            </a:ext>
          </a:extLst>
        </xdr:cNvPr>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62</xdr:row>
      <xdr:rowOff>19594</xdr:rowOff>
    </xdr:to>
    <xdr:cxnSp macro="">
      <xdr:nvCxnSpPr>
        <xdr:cNvPr id="531" name="直線コネクタ 530">
          <a:extLst>
            <a:ext uri="{FF2B5EF4-FFF2-40B4-BE49-F238E27FC236}">
              <a16:creationId xmlns:a16="http://schemas.microsoft.com/office/drawing/2014/main" xmlns="" id="{5149383D-AA43-42D8-8C47-D3EB56521510}"/>
            </a:ext>
          </a:extLst>
        </xdr:cNvPr>
        <xdr:cNvCxnSpPr/>
      </xdr:nvCxnSpPr>
      <xdr:spPr>
        <a:xfrm>
          <a:off x="13703300" y="106005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xmlns="" id="{7BAF4FB4-4B82-4BF9-81E7-BDCE130BE7CA}"/>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xmlns="" id="{5DA46F54-107A-4900-A78B-E993DD9E10AE}"/>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xmlns="" id="{C07F2703-AD5B-410B-8BFE-F45DC6213476}"/>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xmlns="" id="{A77AD2A0-4F8B-4F1B-ACEA-82EF3B2B4067}"/>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36" name="n_1mainValue【学校施設】&#10;有形固定資産減価償却率">
          <a:extLst>
            <a:ext uri="{FF2B5EF4-FFF2-40B4-BE49-F238E27FC236}">
              <a16:creationId xmlns:a16="http://schemas.microsoft.com/office/drawing/2014/main" xmlns="" id="{0D2DC80A-34F1-4E5C-B575-59F4ECE521DC}"/>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537" name="n_2mainValue【学校施設】&#10;有形固定資産減価償却率">
          <a:extLst>
            <a:ext uri="{FF2B5EF4-FFF2-40B4-BE49-F238E27FC236}">
              <a16:creationId xmlns:a16="http://schemas.microsoft.com/office/drawing/2014/main" xmlns="" id="{192C35ED-3499-48A7-A5A1-1A904779EA35}"/>
            </a:ext>
          </a:extLst>
        </xdr:cNvPr>
        <xdr:cNvSpPr txBox="1"/>
      </xdr:nvSpPr>
      <xdr:spPr>
        <a:xfrm>
          <a:off x="14389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38" name="n_3mainValue【学校施設】&#10;有形固定資産減価償却率">
          <a:extLst>
            <a:ext uri="{FF2B5EF4-FFF2-40B4-BE49-F238E27FC236}">
              <a16:creationId xmlns:a16="http://schemas.microsoft.com/office/drawing/2014/main" xmlns="" id="{5DD70A84-4E93-4964-8735-14EFFC627CFA}"/>
            </a:ext>
          </a:extLst>
        </xdr:cNvPr>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xmlns="" id="{37F7065D-0C99-4A50-8E00-DF9EBB861B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xmlns="" id="{70F3E7A5-5BB5-41EB-9E20-3370058C05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xmlns="" id="{AA73B058-92BD-40C0-A22D-9908755132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xmlns="" id="{5481EF86-6E80-46FC-A89A-B46BEFDACD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xmlns="" id="{31197295-68F4-429E-962A-D8D1BBD197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xmlns="" id="{6AF4CDA2-495D-4193-8936-5D4DCCA11F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xmlns="" id="{2F3C7609-B88B-4C01-BFFB-31734CA54B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xmlns="" id="{011A3E79-9425-4E3A-8D1A-18684BAFF7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xmlns="" id="{6AA567E7-B08B-403A-BF8A-C85BFDAE6D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xmlns="" id="{9B1B5140-27BB-472A-9165-FCD7DB64FA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xmlns="" id="{0F0B922A-318C-4328-9C73-3A1970291E8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xmlns="" id="{E4A385F1-E221-4FD4-AD22-6D02EF736F5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xmlns="" id="{7F7B6DD6-B1CE-4DFB-B269-08AB2E9AC7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xmlns="" id="{2ED660EB-1050-4763-8C89-86F9602861E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xmlns="" id="{36759882-14D4-4592-A6B0-C4227216C21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xmlns="" id="{0833F31F-CD27-421D-AC98-0D284D41D5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xmlns="" id="{AE5DD3F7-737D-4F02-B26C-D4E3FF254B4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xmlns="" id="{27CB0A03-B95A-47DF-A4BE-DD5AF8052E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xmlns="" id="{D1BFC447-97A9-4545-A09E-8B07BAFDD9B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xmlns="" id="{5AE6C04C-B146-4CB3-AAB1-229048A76C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xmlns="" id="{28AC1AAC-3270-4CA8-BA54-FD9A81E99A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xmlns="" id="{F19A9A07-C47A-4C6A-8884-DFB774C949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xmlns="" id="{E103FA94-7662-4C82-9A0B-972F8A6C4D47}"/>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xmlns="" id="{21B32AB4-2186-4775-83F0-2F25414B7294}"/>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xmlns="" id="{7EE6FFA5-A00B-4083-BF7E-689349E003D5}"/>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xmlns="" id="{BD9E6D9E-AC07-4633-A100-7279D9158E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xmlns="" id="{F2423310-FD8C-4CF1-A55E-41A12732E98B}"/>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a:extLst>
            <a:ext uri="{FF2B5EF4-FFF2-40B4-BE49-F238E27FC236}">
              <a16:creationId xmlns:a16="http://schemas.microsoft.com/office/drawing/2014/main" xmlns="" id="{7D4BE163-0388-43CE-8CD3-7A188634A80F}"/>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xmlns="" id="{C727FEAA-99DE-43D7-9DF7-3D07321508F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xmlns="" id="{85E837B2-02E1-48A1-90C9-557B6189C3CE}"/>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xmlns="" id="{EBFCB5D4-693D-4252-B17F-63320E98DA27}"/>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xmlns="" id="{FFB92759-7F7D-4608-9DB0-2C201F089DAE}"/>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xmlns="" id="{157CB39A-6127-4347-8B98-027051C3CAE9}"/>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xmlns="" id="{F0202FAD-B1E0-4A79-997F-7FB4556691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xmlns="" id="{C627B7EE-CB86-46FE-9D0C-474576E2C2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190C4D99-2334-4F56-B857-05ABF1B4A6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68232951-43A5-4A54-BD5C-C23A13E756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24D04642-DC9F-4CFF-873A-1CD8C3F7B5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52984</xdr:rowOff>
    </xdr:from>
    <xdr:to>
      <xdr:col>116</xdr:col>
      <xdr:colOff>114300</xdr:colOff>
      <xdr:row>57</xdr:row>
      <xdr:rowOff>154584</xdr:rowOff>
    </xdr:to>
    <xdr:sp macro="" textlink="">
      <xdr:nvSpPr>
        <xdr:cNvPr id="577" name="楕円 576">
          <a:extLst>
            <a:ext uri="{FF2B5EF4-FFF2-40B4-BE49-F238E27FC236}">
              <a16:creationId xmlns:a16="http://schemas.microsoft.com/office/drawing/2014/main" xmlns="" id="{00CAAF33-26B7-4170-A242-876E44F04C90}"/>
            </a:ext>
          </a:extLst>
        </xdr:cNvPr>
        <xdr:cNvSpPr/>
      </xdr:nvSpPr>
      <xdr:spPr>
        <a:xfrm>
          <a:off x="221107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75861</xdr:rowOff>
    </xdr:from>
    <xdr:ext cx="469744" cy="259045"/>
    <xdr:sp macro="" textlink="">
      <xdr:nvSpPr>
        <xdr:cNvPr id="578" name="【学校施設】&#10;一人当たり面積該当値テキスト">
          <a:extLst>
            <a:ext uri="{FF2B5EF4-FFF2-40B4-BE49-F238E27FC236}">
              <a16:creationId xmlns:a16="http://schemas.microsoft.com/office/drawing/2014/main" xmlns="" id="{C50D8084-4B1F-4EA0-AC63-8E2D108216C0}"/>
            </a:ext>
          </a:extLst>
        </xdr:cNvPr>
        <xdr:cNvSpPr txBox="1"/>
      </xdr:nvSpPr>
      <xdr:spPr>
        <a:xfrm>
          <a:off x="22199600" y="96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147168</xdr:rowOff>
    </xdr:from>
    <xdr:to>
      <xdr:col>112</xdr:col>
      <xdr:colOff>38100</xdr:colOff>
      <xdr:row>62</xdr:row>
      <xdr:rowOff>77318</xdr:rowOff>
    </xdr:to>
    <xdr:sp macro="" textlink="">
      <xdr:nvSpPr>
        <xdr:cNvPr id="579" name="楕円 578">
          <a:extLst>
            <a:ext uri="{FF2B5EF4-FFF2-40B4-BE49-F238E27FC236}">
              <a16:creationId xmlns:a16="http://schemas.microsoft.com/office/drawing/2014/main" xmlns="" id="{E0FEB8EE-D603-46E2-A62B-E5A4B08BFA03}"/>
            </a:ext>
          </a:extLst>
        </xdr:cNvPr>
        <xdr:cNvSpPr/>
      </xdr:nvSpPr>
      <xdr:spPr>
        <a:xfrm>
          <a:off x="21272500" y="106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103784</xdr:rowOff>
    </xdr:from>
    <xdr:to>
      <xdr:col>116</xdr:col>
      <xdr:colOff>63500</xdr:colOff>
      <xdr:row>62</xdr:row>
      <xdr:rowOff>26518</xdr:rowOff>
    </xdr:to>
    <xdr:cxnSp macro="">
      <xdr:nvCxnSpPr>
        <xdr:cNvPr id="580" name="直線コネクタ 579">
          <a:extLst>
            <a:ext uri="{FF2B5EF4-FFF2-40B4-BE49-F238E27FC236}">
              <a16:creationId xmlns:a16="http://schemas.microsoft.com/office/drawing/2014/main" xmlns="" id="{FFAF3705-6431-4B2F-8C8E-A1F0FB59F58C}"/>
            </a:ext>
          </a:extLst>
        </xdr:cNvPr>
        <xdr:cNvCxnSpPr/>
      </xdr:nvCxnSpPr>
      <xdr:spPr>
        <a:xfrm flipV="1">
          <a:off x="21323300" y="9876434"/>
          <a:ext cx="838200" cy="7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81" name="楕円 580">
          <a:extLst>
            <a:ext uri="{FF2B5EF4-FFF2-40B4-BE49-F238E27FC236}">
              <a16:creationId xmlns:a16="http://schemas.microsoft.com/office/drawing/2014/main" xmlns="" id="{F3C526B3-7D96-41BC-80CD-6AA4E4508F11}"/>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26518</xdr:rowOff>
    </xdr:from>
    <xdr:to>
      <xdr:col>111</xdr:col>
      <xdr:colOff>177800</xdr:colOff>
      <xdr:row>62</xdr:row>
      <xdr:rowOff>36576</xdr:rowOff>
    </xdr:to>
    <xdr:cxnSp macro="">
      <xdr:nvCxnSpPr>
        <xdr:cNvPr id="582" name="直線コネクタ 581">
          <a:extLst>
            <a:ext uri="{FF2B5EF4-FFF2-40B4-BE49-F238E27FC236}">
              <a16:creationId xmlns:a16="http://schemas.microsoft.com/office/drawing/2014/main" xmlns="" id="{16D8EF8A-9554-48B4-BE84-343845E9FCF2}"/>
            </a:ext>
          </a:extLst>
        </xdr:cNvPr>
        <xdr:cNvCxnSpPr/>
      </xdr:nvCxnSpPr>
      <xdr:spPr>
        <a:xfrm flipV="1">
          <a:off x="20434300" y="106564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43383</xdr:rowOff>
    </xdr:from>
    <xdr:to>
      <xdr:col>102</xdr:col>
      <xdr:colOff>165100</xdr:colOff>
      <xdr:row>62</xdr:row>
      <xdr:rowOff>144983</xdr:rowOff>
    </xdr:to>
    <xdr:sp macro="" textlink="">
      <xdr:nvSpPr>
        <xdr:cNvPr id="583" name="楕円 582">
          <a:extLst>
            <a:ext uri="{FF2B5EF4-FFF2-40B4-BE49-F238E27FC236}">
              <a16:creationId xmlns:a16="http://schemas.microsoft.com/office/drawing/2014/main" xmlns="" id="{8AF8AC12-360B-4F5C-9CE0-2F6B28A74649}"/>
            </a:ext>
          </a:extLst>
        </xdr:cNvPr>
        <xdr:cNvSpPr/>
      </xdr:nvSpPr>
      <xdr:spPr>
        <a:xfrm>
          <a:off x="19494500" y="10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94183</xdr:rowOff>
    </xdr:to>
    <xdr:cxnSp macro="">
      <xdr:nvCxnSpPr>
        <xdr:cNvPr id="584" name="直線コネクタ 583">
          <a:extLst>
            <a:ext uri="{FF2B5EF4-FFF2-40B4-BE49-F238E27FC236}">
              <a16:creationId xmlns:a16="http://schemas.microsoft.com/office/drawing/2014/main" xmlns="" id="{2D9E9CFE-244D-4C3D-A473-1AC44A4461B0}"/>
            </a:ext>
          </a:extLst>
        </xdr:cNvPr>
        <xdr:cNvCxnSpPr/>
      </xdr:nvCxnSpPr>
      <xdr:spPr>
        <a:xfrm flipV="1">
          <a:off x="19545300" y="1066647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xmlns="" id="{DC683CCD-46E2-4168-81CD-E371EF38FE4C}"/>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xmlns="" id="{4B8984A3-1529-47F9-9D54-4FF0603E6E3C}"/>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xmlns="" id="{B9C8FE1F-46F2-408A-8EFD-3C15AD91FC3B}"/>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xmlns="" id="{FB1B5AB0-C951-4CD8-9614-321A9008F9C6}"/>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68445</xdr:rowOff>
    </xdr:from>
    <xdr:ext cx="469744" cy="259045"/>
    <xdr:sp macro="" textlink="">
      <xdr:nvSpPr>
        <xdr:cNvPr id="589" name="n_1mainValue【学校施設】&#10;一人当たり面積">
          <a:extLst>
            <a:ext uri="{FF2B5EF4-FFF2-40B4-BE49-F238E27FC236}">
              <a16:creationId xmlns:a16="http://schemas.microsoft.com/office/drawing/2014/main" xmlns="" id="{A2AE014F-72E1-4C33-AD25-10D084E28297}"/>
            </a:ext>
          </a:extLst>
        </xdr:cNvPr>
        <xdr:cNvSpPr txBox="1"/>
      </xdr:nvSpPr>
      <xdr:spPr>
        <a:xfrm>
          <a:off x="21075727" y="106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590" name="n_2mainValue【学校施設】&#10;一人当たり面積">
          <a:extLst>
            <a:ext uri="{FF2B5EF4-FFF2-40B4-BE49-F238E27FC236}">
              <a16:creationId xmlns:a16="http://schemas.microsoft.com/office/drawing/2014/main" xmlns="" id="{845C9185-8239-4C27-A147-7FACC68D2E7E}"/>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136110</xdr:rowOff>
    </xdr:from>
    <xdr:ext cx="469744" cy="259045"/>
    <xdr:sp macro="" textlink="">
      <xdr:nvSpPr>
        <xdr:cNvPr id="591" name="n_3mainValue【学校施設】&#10;一人当たり面積">
          <a:extLst>
            <a:ext uri="{FF2B5EF4-FFF2-40B4-BE49-F238E27FC236}">
              <a16:creationId xmlns:a16="http://schemas.microsoft.com/office/drawing/2014/main" xmlns="" id="{21918256-9E18-4BBC-A899-FF660DEBB77D}"/>
            </a:ext>
          </a:extLst>
        </xdr:cNvPr>
        <xdr:cNvSpPr txBox="1"/>
      </xdr:nvSpPr>
      <xdr:spPr>
        <a:xfrm>
          <a:off x="19310427" y="107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xmlns="" id="{8340784E-899E-4B1F-91DC-2941D38A4E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xmlns="" id="{97ED97BF-5963-4BF8-83E8-2CBEA3B26F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xmlns="" id="{53FB0A0C-5264-4D14-BFC2-CB9391B0C4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xmlns="" id="{7E7B3CF2-AA93-42CD-9DB9-396E27E96C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xmlns="" id="{8E3E1A5C-D970-473E-B777-D8472F3C8E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xmlns="" id="{F8A449EF-C432-40BF-8A65-7BF2236018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xmlns="" id="{C9C2D376-F8C3-40CF-9759-561A52DBC0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xmlns="" id="{7689BF7F-9357-4D87-9E3A-6DD5CD3D7B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xmlns="" id="{D2CEB21B-D301-4620-93E8-DFCC20B5E0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xmlns="" id="{5429A164-BABF-4BE4-A86F-78E7DCEDCA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xmlns="" id="{7FB67213-B80A-4887-A62D-4DE8BFC6C4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xmlns="" id="{F18AEF89-8E36-4613-98CC-6B030BC6389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xmlns="" id="{BBDD6514-1076-49C3-8FE6-A03636C4A2F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xmlns="" id="{66B64494-6A77-45E9-A365-20A850D1EA5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xmlns="" id="{49807AC2-A6DD-4C7E-BA42-E3F8D267F40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xmlns="" id="{5DEED924-7F7D-40EF-BE73-912E43D5A1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xmlns="" id="{7773E389-890C-4DCB-8398-4A5DF92F62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xmlns="" id="{11E1157E-6C1F-4442-828B-5A4A870385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xmlns="" id="{7248346F-2476-4418-8A55-BD3E9718C3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xmlns="" id="{FE42B572-7F52-499E-A927-1A763F86AEA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xmlns="" id="{9F5A37ED-A10D-4F5A-8FFB-0C957C6A08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xmlns="" id="{53C62A40-4788-4A17-B793-82D6EBF647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xmlns="" id="{A80063CC-182A-481F-8719-9B6DC7AC67A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xmlns="" id="{B707E1A5-31ED-4E66-BAE3-66682EC85C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xmlns="" id="{7DDBF351-E24A-4684-8C6F-BEA270AB21D9}"/>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xmlns="" id="{F94A0F89-14E6-4E3E-9D03-618EFB364B4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xmlns="" id="{542C34B0-AD5E-4874-BA99-D6E82EA815C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a:extLst>
            <a:ext uri="{FF2B5EF4-FFF2-40B4-BE49-F238E27FC236}">
              <a16:creationId xmlns:a16="http://schemas.microsoft.com/office/drawing/2014/main" xmlns="" id="{BD30475A-5755-4855-BAFB-AF0DC703ADEB}"/>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a:extLst>
            <a:ext uri="{FF2B5EF4-FFF2-40B4-BE49-F238E27FC236}">
              <a16:creationId xmlns:a16="http://schemas.microsoft.com/office/drawing/2014/main" xmlns="" id="{53BAAFEC-EA9B-41BB-B492-D8314A665D0A}"/>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a:extLst>
            <a:ext uri="{FF2B5EF4-FFF2-40B4-BE49-F238E27FC236}">
              <a16:creationId xmlns:a16="http://schemas.microsoft.com/office/drawing/2014/main" xmlns="" id="{38F969D8-0DE4-4940-8EC2-722E84AA2E45}"/>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a:extLst>
            <a:ext uri="{FF2B5EF4-FFF2-40B4-BE49-F238E27FC236}">
              <a16:creationId xmlns:a16="http://schemas.microsoft.com/office/drawing/2014/main" xmlns="" id="{0FFB67AB-D191-40C4-A466-2B2B7770F073}"/>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a:extLst>
            <a:ext uri="{FF2B5EF4-FFF2-40B4-BE49-F238E27FC236}">
              <a16:creationId xmlns:a16="http://schemas.microsoft.com/office/drawing/2014/main" xmlns="" id="{7C53C8C6-FDB5-48DE-A6C9-47CD609E1634}"/>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a:extLst>
            <a:ext uri="{FF2B5EF4-FFF2-40B4-BE49-F238E27FC236}">
              <a16:creationId xmlns:a16="http://schemas.microsoft.com/office/drawing/2014/main" xmlns="" id="{2F2D1C06-2D01-4021-8864-888BF50F7587}"/>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a:extLst>
            <a:ext uri="{FF2B5EF4-FFF2-40B4-BE49-F238E27FC236}">
              <a16:creationId xmlns:a16="http://schemas.microsoft.com/office/drawing/2014/main" xmlns="" id="{52E440C3-D44D-431A-9DB8-01FBE9AF79F2}"/>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a:extLst>
            <a:ext uri="{FF2B5EF4-FFF2-40B4-BE49-F238E27FC236}">
              <a16:creationId xmlns:a16="http://schemas.microsoft.com/office/drawing/2014/main" xmlns="" id="{BB91A843-D273-4E6E-9A9C-D3FE06B54EBB}"/>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F1E9D8D1-61F1-4FDF-A6E1-4A03B76A71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AF82421B-5A56-4C81-B820-3E463883D8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9E130981-B703-44C7-8525-AB58306AB5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5DB3902F-5298-4792-BC25-2C3997FBAD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A3D75597-8D7E-4411-974E-C71A0C5554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2" name="楕円 631">
          <a:extLst>
            <a:ext uri="{FF2B5EF4-FFF2-40B4-BE49-F238E27FC236}">
              <a16:creationId xmlns:a16="http://schemas.microsoft.com/office/drawing/2014/main" xmlns="" id="{B141332C-B78A-4ED2-A1AA-5C239FFFA869}"/>
            </a:ext>
          </a:extLst>
        </xdr:cNvPr>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76852</xdr:rowOff>
    </xdr:from>
    <xdr:ext cx="405111" cy="259045"/>
    <xdr:sp macro="" textlink="">
      <xdr:nvSpPr>
        <xdr:cNvPr id="633" name="【児童館】&#10;有形固定資産減価償却率該当値テキスト">
          <a:extLst>
            <a:ext uri="{FF2B5EF4-FFF2-40B4-BE49-F238E27FC236}">
              <a16:creationId xmlns:a16="http://schemas.microsoft.com/office/drawing/2014/main" xmlns="" id="{171734BD-9D7A-4193-8F66-331D1E042B30}"/>
            </a:ext>
          </a:extLst>
        </xdr:cNvPr>
        <xdr:cNvSpPr txBox="1"/>
      </xdr:nvSpPr>
      <xdr:spPr>
        <a:xfrm>
          <a:off x="16357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634" name="楕円 633">
          <a:extLst>
            <a:ext uri="{FF2B5EF4-FFF2-40B4-BE49-F238E27FC236}">
              <a16:creationId xmlns:a16="http://schemas.microsoft.com/office/drawing/2014/main" xmlns="" id="{DF6D38D0-FA90-45D5-9C99-23F45014208C}"/>
            </a:ext>
          </a:extLst>
        </xdr:cNvPr>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82</xdr:row>
      <xdr:rowOff>104775</xdr:rowOff>
    </xdr:to>
    <xdr:cxnSp macro="">
      <xdr:nvCxnSpPr>
        <xdr:cNvPr id="635" name="直線コネクタ 634">
          <a:extLst>
            <a:ext uri="{FF2B5EF4-FFF2-40B4-BE49-F238E27FC236}">
              <a16:creationId xmlns:a16="http://schemas.microsoft.com/office/drawing/2014/main" xmlns="" id="{8B8A4A35-3BF8-406D-B362-A4AE0CD458DE}"/>
            </a:ext>
          </a:extLst>
        </xdr:cNvPr>
        <xdr:cNvCxnSpPr/>
      </xdr:nvCxnSpPr>
      <xdr:spPr>
        <a:xfrm>
          <a:off x="15481300" y="14106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636" name="楕円 635">
          <a:extLst>
            <a:ext uri="{FF2B5EF4-FFF2-40B4-BE49-F238E27FC236}">
              <a16:creationId xmlns:a16="http://schemas.microsoft.com/office/drawing/2014/main" xmlns="" id="{47F0E8E1-3373-4434-93B4-B3BFC63D4C7D}"/>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47625</xdr:rowOff>
    </xdr:to>
    <xdr:cxnSp macro="">
      <xdr:nvCxnSpPr>
        <xdr:cNvPr id="637" name="直線コネクタ 636">
          <a:extLst>
            <a:ext uri="{FF2B5EF4-FFF2-40B4-BE49-F238E27FC236}">
              <a16:creationId xmlns:a16="http://schemas.microsoft.com/office/drawing/2014/main" xmlns="" id="{C0800629-96C7-4BBF-9265-E229B6B912AA}"/>
            </a:ext>
          </a:extLst>
        </xdr:cNvPr>
        <xdr:cNvCxnSpPr/>
      </xdr:nvCxnSpPr>
      <xdr:spPr>
        <a:xfrm>
          <a:off x="14592300" y="14049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53975</xdr:rowOff>
    </xdr:from>
    <xdr:to>
      <xdr:col>72</xdr:col>
      <xdr:colOff>38100</xdr:colOff>
      <xdr:row>81</xdr:row>
      <xdr:rowOff>155575</xdr:rowOff>
    </xdr:to>
    <xdr:sp macro="" textlink="">
      <xdr:nvSpPr>
        <xdr:cNvPr id="638" name="楕円 637">
          <a:extLst>
            <a:ext uri="{FF2B5EF4-FFF2-40B4-BE49-F238E27FC236}">
              <a16:creationId xmlns:a16="http://schemas.microsoft.com/office/drawing/2014/main" xmlns="" id="{57F05D5B-9D6D-4883-B8B2-87EF67ECD25C}"/>
            </a:ext>
          </a:extLst>
        </xdr:cNvPr>
        <xdr:cNvSpPr/>
      </xdr:nvSpPr>
      <xdr:spPr>
        <a:xfrm>
          <a:off x="13652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104775</xdr:rowOff>
    </xdr:from>
    <xdr:to>
      <xdr:col>76</xdr:col>
      <xdr:colOff>114300</xdr:colOff>
      <xdr:row>81</xdr:row>
      <xdr:rowOff>161925</xdr:rowOff>
    </xdr:to>
    <xdr:cxnSp macro="">
      <xdr:nvCxnSpPr>
        <xdr:cNvPr id="639" name="直線コネクタ 638">
          <a:extLst>
            <a:ext uri="{FF2B5EF4-FFF2-40B4-BE49-F238E27FC236}">
              <a16:creationId xmlns:a16="http://schemas.microsoft.com/office/drawing/2014/main" xmlns="" id="{CF47E08B-DD67-440D-A5F3-2EE7A7436ADA}"/>
            </a:ext>
          </a:extLst>
        </xdr:cNvPr>
        <xdr:cNvCxnSpPr/>
      </xdr:nvCxnSpPr>
      <xdr:spPr>
        <a:xfrm>
          <a:off x="13703300" y="13992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児童館】&#10;有形固定資産減価償却率">
          <a:extLst>
            <a:ext uri="{FF2B5EF4-FFF2-40B4-BE49-F238E27FC236}">
              <a16:creationId xmlns:a16="http://schemas.microsoft.com/office/drawing/2014/main" xmlns="" id="{FAC3C279-E281-4081-BD93-11804486D82B}"/>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41" name="n_2aveValue【児童館】&#10;有形固定資産減価償却率">
          <a:extLst>
            <a:ext uri="{FF2B5EF4-FFF2-40B4-BE49-F238E27FC236}">
              <a16:creationId xmlns:a16="http://schemas.microsoft.com/office/drawing/2014/main" xmlns="" id="{3CEBD328-842A-4F5D-8813-0E42B7ABA446}"/>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42" name="n_3aveValue【児童館】&#10;有形固定資産減価償却率">
          <a:extLst>
            <a:ext uri="{FF2B5EF4-FFF2-40B4-BE49-F238E27FC236}">
              <a16:creationId xmlns:a16="http://schemas.microsoft.com/office/drawing/2014/main" xmlns="" id="{E5469DDA-CDFC-4779-8EA6-577DF6D787B5}"/>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a:extLst>
            <a:ext uri="{FF2B5EF4-FFF2-40B4-BE49-F238E27FC236}">
              <a16:creationId xmlns:a16="http://schemas.microsoft.com/office/drawing/2014/main" xmlns="" id="{201A5D77-9665-4ED5-BD4F-E325E6ECD234}"/>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114952</xdr:rowOff>
    </xdr:from>
    <xdr:ext cx="405111" cy="259045"/>
    <xdr:sp macro="" textlink="">
      <xdr:nvSpPr>
        <xdr:cNvPr id="644" name="n_1mainValue【児童館】&#10;有形固定資産減価償却率">
          <a:extLst>
            <a:ext uri="{FF2B5EF4-FFF2-40B4-BE49-F238E27FC236}">
              <a16:creationId xmlns:a16="http://schemas.microsoft.com/office/drawing/2014/main" xmlns="" id="{C6AF301C-1576-4FFF-A1C0-EA1B62AA499E}"/>
            </a:ext>
          </a:extLst>
        </xdr:cNvPr>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645" name="n_2mainValue【児童館】&#10;有形固定資産減価償却率">
          <a:extLst>
            <a:ext uri="{FF2B5EF4-FFF2-40B4-BE49-F238E27FC236}">
              <a16:creationId xmlns:a16="http://schemas.microsoft.com/office/drawing/2014/main" xmlns="" id="{082FAF4D-90B0-4DE5-A31E-40238156170B}"/>
            </a:ext>
          </a:extLst>
        </xdr:cNvPr>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652</xdr:rowOff>
    </xdr:from>
    <xdr:ext cx="405111" cy="259045"/>
    <xdr:sp macro="" textlink="">
      <xdr:nvSpPr>
        <xdr:cNvPr id="646" name="n_3mainValue【児童館】&#10;有形固定資産減価償却率">
          <a:extLst>
            <a:ext uri="{FF2B5EF4-FFF2-40B4-BE49-F238E27FC236}">
              <a16:creationId xmlns:a16="http://schemas.microsoft.com/office/drawing/2014/main" xmlns="" id="{FC2F6709-BD85-48B9-8298-DA6A20E71A27}"/>
            </a:ext>
          </a:extLst>
        </xdr:cNvPr>
        <xdr:cNvSpPr txBox="1"/>
      </xdr:nvSpPr>
      <xdr:spPr>
        <a:xfrm>
          <a:off x="13500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xmlns="" id="{E03C2571-8868-4336-8546-08A025360E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xmlns="" id="{509DEAE3-1B7A-4320-96FB-5DCCB42115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xmlns="" id="{C1F2FA98-4EC1-4BC7-8883-F00AD4E491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xmlns="" id="{A2336EDE-9528-4E46-9B28-A3A7FCB193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xmlns="" id="{E6852828-C03C-4821-8A15-478088F8B9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xmlns="" id="{A29891D1-DB0C-445D-AC9A-A26C760E1F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xmlns="" id="{CB823C89-3B01-4832-B522-6ACD747026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xmlns="" id="{638B6FC5-32FB-467E-97DE-1ECD1A138F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xmlns="" id="{EFB31E0D-6E31-498C-9D0B-BD9CE3E27B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xmlns="" id="{0E0DC44A-875A-42F3-9A04-751CBDB648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xmlns="" id="{99C73D7E-3294-4064-83A3-E6C426DD158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xmlns="" id="{E9F26407-F287-446A-9F35-23A22F2CB96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xmlns="" id="{CB8A4593-7646-496C-8513-33ED046A91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xmlns="" id="{FE1B7B6F-50F1-4517-B329-F92648868A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xmlns="" id="{E0E117DB-881D-4827-B733-C402A2808F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xmlns="" id="{758E94E3-76DD-456E-97A5-0E4FCA9D21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xmlns="" id="{4BB466F7-ED8D-48ED-9F6F-7E5AB20261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xmlns="" id="{CE38BD14-4595-4FF1-9EF7-AF02AE7B4A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xmlns="" id="{23BA05BB-6A57-45B3-9B76-F3C627E7B1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xmlns="" id="{F97C2DBB-D632-40AC-99D1-1AEBD06BD0D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xmlns="" id="{B5570EE3-BE1F-4481-AC3B-36D491E1FA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xmlns="" id="{1F0A0C7F-8736-47FA-9A0C-2A9F26A02E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xmlns="" id="{BAC55CAF-1B26-4D75-9E5E-879FEEA606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a:extLst>
            <a:ext uri="{FF2B5EF4-FFF2-40B4-BE49-F238E27FC236}">
              <a16:creationId xmlns:a16="http://schemas.microsoft.com/office/drawing/2014/main" xmlns="" id="{5BFEDABA-9480-4400-8ACD-C509314DEAF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a:extLst>
            <a:ext uri="{FF2B5EF4-FFF2-40B4-BE49-F238E27FC236}">
              <a16:creationId xmlns:a16="http://schemas.microsoft.com/office/drawing/2014/main" xmlns="" id="{9B0DB11E-710F-485B-9CA4-15DA03E52CC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a:extLst>
            <a:ext uri="{FF2B5EF4-FFF2-40B4-BE49-F238E27FC236}">
              <a16:creationId xmlns:a16="http://schemas.microsoft.com/office/drawing/2014/main" xmlns="" id="{0CA14592-A573-407C-AAC5-F73BA216C71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a:extLst>
            <a:ext uri="{FF2B5EF4-FFF2-40B4-BE49-F238E27FC236}">
              <a16:creationId xmlns:a16="http://schemas.microsoft.com/office/drawing/2014/main" xmlns="" id="{190E4715-2F5E-45F5-9B8F-8FE93740BF8F}"/>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a:extLst>
            <a:ext uri="{FF2B5EF4-FFF2-40B4-BE49-F238E27FC236}">
              <a16:creationId xmlns:a16="http://schemas.microsoft.com/office/drawing/2014/main" xmlns="" id="{D31FBD97-DA7F-4356-B4E4-F92268C3257B}"/>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a:extLst>
            <a:ext uri="{FF2B5EF4-FFF2-40B4-BE49-F238E27FC236}">
              <a16:creationId xmlns:a16="http://schemas.microsoft.com/office/drawing/2014/main" xmlns="" id="{115DD2D2-538F-4D2D-89AF-F1C66366A1B4}"/>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a:extLst>
            <a:ext uri="{FF2B5EF4-FFF2-40B4-BE49-F238E27FC236}">
              <a16:creationId xmlns:a16="http://schemas.microsoft.com/office/drawing/2014/main" xmlns="" id="{42DACA6F-1585-4512-BBB0-EF90C13AD9F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a:extLst>
            <a:ext uri="{FF2B5EF4-FFF2-40B4-BE49-F238E27FC236}">
              <a16:creationId xmlns:a16="http://schemas.microsoft.com/office/drawing/2014/main" xmlns="" id="{F62EFE2C-377C-4CF1-BFF6-8B47DD7B2076}"/>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a:extLst>
            <a:ext uri="{FF2B5EF4-FFF2-40B4-BE49-F238E27FC236}">
              <a16:creationId xmlns:a16="http://schemas.microsoft.com/office/drawing/2014/main" xmlns="" id="{A7DC6A12-178B-405B-AD0F-BD81E709CBA7}"/>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a:extLst>
            <a:ext uri="{FF2B5EF4-FFF2-40B4-BE49-F238E27FC236}">
              <a16:creationId xmlns:a16="http://schemas.microsoft.com/office/drawing/2014/main" xmlns="" id="{0048B931-8F39-4DA2-B1DD-D09B9A3C4D5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a:extLst>
            <a:ext uri="{FF2B5EF4-FFF2-40B4-BE49-F238E27FC236}">
              <a16:creationId xmlns:a16="http://schemas.microsoft.com/office/drawing/2014/main" xmlns="" id="{37A59DC4-6AE9-4A26-BCB4-9D5B49503A46}"/>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xmlns="" id="{85911D90-844B-4BA7-B833-5D99C63CE9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xmlns="" id="{47183031-15B7-4907-A76E-33F33B4342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D3EE53D9-4E7D-4993-8546-C24191BF37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862324C9-E42D-4E8E-B97F-F89080ABC7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B8AD851B-E84F-481B-B022-E3D805FA94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86" name="楕円 685">
          <a:extLst>
            <a:ext uri="{FF2B5EF4-FFF2-40B4-BE49-F238E27FC236}">
              <a16:creationId xmlns:a16="http://schemas.microsoft.com/office/drawing/2014/main" xmlns="" id="{0D74A5CB-FFA1-4691-B5B1-595FE171BEF8}"/>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87" name="【児童館】&#10;一人当たり面積該当値テキスト">
          <a:extLst>
            <a:ext uri="{FF2B5EF4-FFF2-40B4-BE49-F238E27FC236}">
              <a16:creationId xmlns:a16="http://schemas.microsoft.com/office/drawing/2014/main" xmlns="" id="{51CA9179-9775-43C4-A0E6-DB41DACE43CB}"/>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88" name="楕円 687">
          <a:extLst>
            <a:ext uri="{FF2B5EF4-FFF2-40B4-BE49-F238E27FC236}">
              <a16:creationId xmlns:a16="http://schemas.microsoft.com/office/drawing/2014/main" xmlns="" id="{ED4FF248-D26A-4520-BCCF-23AEB2D252D8}"/>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89" name="直線コネクタ 688">
          <a:extLst>
            <a:ext uri="{FF2B5EF4-FFF2-40B4-BE49-F238E27FC236}">
              <a16:creationId xmlns:a16="http://schemas.microsoft.com/office/drawing/2014/main" xmlns="" id="{105F0204-BB52-4D7A-81E8-B8DDEB66135B}"/>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90" name="楕円 689">
          <a:extLst>
            <a:ext uri="{FF2B5EF4-FFF2-40B4-BE49-F238E27FC236}">
              <a16:creationId xmlns:a16="http://schemas.microsoft.com/office/drawing/2014/main" xmlns="" id="{20C5D512-94D7-4EC0-B22B-37B31A8DE938}"/>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1" name="直線コネクタ 690">
          <a:extLst>
            <a:ext uri="{FF2B5EF4-FFF2-40B4-BE49-F238E27FC236}">
              <a16:creationId xmlns:a16="http://schemas.microsoft.com/office/drawing/2014/main" xmlns="" id="{DCEFE9BB-E320-4D07-BEE8-E4E5E7B5191A}"/>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2" name="楕円 691">
          <a:extLst>
            <a:ext uri="{FF2B5EF4-FFF2-40B4-BE49-F238E27FC236}">
              <a16:creationId xmlns:a16="http://schemas.microsoft.com/office/drawing/2014/main" xmlns="" id="{1D799193-F2F0-42BC-A301-6BF660511E5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38100</xdr:rowOff>
    </xdr:to>
    <xdr:cxnSp macro="">
      <xdr:nvCxnSpPr>
        <xdr:cNvPr id="693" name="直線コネクタ 692">
          <a:extLst>
            <a:ext uri="{FF2B5EF4-FFF2-40B4-BE49-F238E27FC236}">
              <a16:creationId xmlns:a16="http://schemas.microsoft.com/office/drawing/2014/main" xmlns="" id="{7648F547-00EA-4B94-AA9C-C1CAE7E59FF9}"/>
            </a:ext>
          </a:extLst>
        </xdr:cNvPr>
        <xdr:cNvCxnSpPr/>
      </xdr:nvCxnSpPr>
      <xdr:spPr>
        <a:xfrm flipV="1">
          <a:off x="19545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a:extLst>
            <a:ext uri="{FF2B5EF4-FFF2-40B4-BE49-F238E27FC236}">
              <a16:creationId xmlns:a16="http://schemas.microsoft.com/office/drawing/2014/main" xmlns="" id="{A3FB2C84-05B8-4EC1-9C6F-5571EE02270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a:extLst>
            <a:ext uri="{FF2B5EF4-FFF2-40B4-BE49-F238E27FC236}">
              <a16:creationId xmlns:a16="http://schemas.microsoft.com/office/drawing/2014/main" xmlns="" id="{F6E4706B-C14A-4993-8389-4ACCC71E20FD}"/>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a:extLst>
            <a:ext uri="{FF2B5EF4-FFF2-40B4-BE49-F238E27FC236}">
              <a16:creationId xmlns:a16="http://schemas.microsoft.com/office/drawing/2014/main" xmlns="" id="{222DB91A-A4C4-4187-B6D2-7234A45FB371}"/>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a:extLst>
            <a:ext uri="{FF2B5EF4-FFF2-40B4-BE49-F238E27FC236}">
              <a16:creationId xmlns:a16="http://schemas.microsoft.com/office/drawing/2014/main" xmlns="" id="{D0AC6D8C-EE07-47C0-871E-C2FFE1EC7084}"/>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98" name="n_1mainValue【児童館】&#10;一人当たり面積">
          <a:extLst>
            <a:ext uri="{FF2B5EF4-FFF2-40B4-BE49-F238E27FC236}">
              <a16:creationId xmlns:a16="http://schemas.microsoft.com/office/drawing/2014/main" xmlns="" id="{B4CD5212-6D26-4CE5-9678-5F5AEBC4E16C}"/>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99" name="n_2mainValue【児童館】&#10;一人当たり面積">
          <a:extLst>
            <a:ext uri="{FF2B5EF4-FFF2-40B4-BE49-F238E27FC236}">
              <a16:creationId xmlns:a16="http://schemas.microsoft.com/office/drawing/2014/main" xmlns="" id="{FE3F805E-F871-421C-B436-5AD8885F758E}"/>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0" name="n_3mainValue【児童館】&#10;一人当たり面積">
          <a:extLst>
            <a:ext uri="{FF2B5EF4-FFF2-40B4-BE49-F238E27FC236}">
              <a16:creationId xmlns:a16="http://schemas.microsoft.com/office/drawing/2014/main" xmlns="" id="{763923CA-E2EA-4907-8427-7FDCBB44B57A}"/>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xmlns="" id="{2E297E87-A04D-4F56-A339-34BCD47646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xmlns="" id="{F3793BA4-E09E-4F37-895F-02DE54CC77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xmlns="" id="{5F68FCA0-7CFB-483B-B882-6D2393ED49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xmlns="" id="{0ECFF0AF-B5D2-444F-B8D8-9E533E42F9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xmlns="" id="{408CB942-BEB8-4DD9-95A0-C1F9851F54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xmlns="" id="{568E7DCC-3C03-4BA0-9689-44DDF97B20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xmlns="" id="{92B713FB-D282-4FAF-AD17-5B04E6ECB5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xmlns="" id="{AD57C292-8DB6-447D-A857-86E45143DE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xmlns="" id="{7B7C8763-D0DA-4F4C-858E-523F6E244F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xmlns="" id="{82EC2C52-3D35-46CE-9327-27202B5F43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xmlns="" id="{DFEDC21F-D0B6-44C2-BF7D-F6C2E7AD88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xmlns="" id="{F31F731E-9A71-4518-8BB9-91CEB19E0C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xmlns="" id="{667B9442-233A-45A3-8EA5-14DC12C3AA1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xmlns="" id="{C09CBBAB-8136-44CC-AC9C-9276DF1E38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xmlns="" id="{BDFD1ADD-7C8F-41AA-9BB7-0A0C6459A9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xmlns="" id="{7A7B086A-9B36-4C55-A95A-6D02015297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xmlns="" id="{09EDB336-96B6-4A97-A998-F030BD4D54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xmlns="" id="{E04CB66F-DEA1-460E-BC77-6D1072D5F1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xmlns="" id="{FB0FABBD-F071-4E42-BE11-3B99BEBA8E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xmlns="" id="{2FE6A349-CEEE-411C-99A8-CDCE71C09B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xmlns="" id="{8A59AED0-7849-46DE-96BA-BB247E40CC5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xmlns="" id="{FC0276B1-D2E0-4ECC-881C-164F70C7D6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xmlns="" id="{13BAEE5B-8AD2-471E-97DE-133B84E173C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xmlns="" id="{01168B2D-116C-430B-8BF0-EDFE818C33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a:extLst>
            <a:ext uri="{FF2B5EF4-FFF2-40B4-BE49-F238E27FC236}">
              <a16:creationId xmlns:a16="http://schemas.microsoft.com/office/drawing/2014/main" xmlns="" id="{926E48EB-CE83-46D4-A16F-1E6551BCEB67}"/>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a:extLst>
            <a:ext uri="{FF2B5EF4-FFF2-40B4-BE49-F238E27FC236}">
              <a16:creationId xmlns:a16="http://schemas.microsoft.com/office/drawing/2014/main" xmlns="" id="{08F40ADD-E66D-495A-9389-97E791F44175}"/>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a:extLst>
            <a:ext uri="{FF2B5EF4-FFF2-40B4-BE49-F238E27FC236}">
              <a16:creationId xmlns:a16="http://schemas.microsoft.com/office/drawing/2014/main" xmlns="" id="{3644769E-89EB-4ABC-A31A-A0D96063952E}"/>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a:extLst>
            <a:ext uri="{FF2B5EF4-FFF2-40B4-BE49-F238E27FC236}">
              <a16:creationId xmlns:a16="http://schemas.microsoft.com/office/drawing/2014/main" xmlns="" id="{30DBA9CC-7039-418E-8E4D-D2ED68B9E7E9}"/>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a:extLst>
            <a:ext uri="{FF2B5EF4-FFF2-40B4-BE49-F238E27FC236}">
              <a16:creationId xmlns:a16="http://schemas.microsoft.com/office/drawing/2014/main" xmlns="" id="{674C95EC-75F4-433E-B740-ED1C45717F05}"/>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a:extLst>
            <a:ext uri="{FF2B5EF4-FFF2-40B4-BE49-F238E27FC236}">
              <a16:creationId xmlns:a16="http://schemas.microsoft.com/office/drawing/2014/main" xmlns="" id="{2753EF0E-61EB-4AAD-9D12-A72223C5E2D4}"/>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a:extLst>
            <a:ext uri="{FF2B5EF4-FFF2-40B4-BE49-F238E27FC236}">
              <a16:creationId xmlns:a16="http://schemas.microsoft.com/office/drawing/2014/main" xmlns="" id="{4CA432DE-9C8B-4992-B373-288E65D5D379}"/>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a:extLst>
            <a:ext uri="{FF2B5EF4-FFF2-40B4-BE49-F238E27FC236}">
              <a16:creationId xmlns:a16="http://schemas.microsoft.com/office/drawing/2014/main" xmlns="" id="{2BCD6A74-8FA6-4AFC-AB1B-334E97E4D26D}"/>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a:extLst>
            <a:ext uri="{FF2B5EF4-FFF2-40B4-BE49-F238E27FC236}">
              <a16:creationId xmlns:a16="http://schemas.microsoft.com/office/drawing/2014/main" xmlns="" id="{DB17C9CC-3B9B-4308-8331-34C75959B184}"/>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a:extLst>
            <a:ext uri="{FF2B5EF4-FFF2-40B4-BE49-F238E27FC236}">
              <a16:creationId xmlns:a16="http://schemas.microsoft.com/office/drawing/2014/main" xmlns="" id="{BDB79B50-BC75-40D5-81AC-0A4BDD6CD804}"/>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a:extLst>
            <a:ext uri="{FF2B5EF4-FFF2-40B4-BE49-F238E27FC236}">
              <a16:creationId xmlns:a16="http://schemas.microsoft.com/office/drawing/2014/main" xmlns="" id="{748531FA-B52C-4A2A-8F40-274192105694}"/>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2FB1A200-D9B3-43AB-A1CA-12242AA680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80AEAF57-8A04-477D-A3AD-27A173E432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3753C584-13A3-4CC7-A09B-1C8AD91763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F5E6104F-95FE-4682-9094-71394FD03E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E20A7362-B216-46BD-A963-A77D215761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741" name="楕円 740">
          <a:extLst>
            <a:ext uri="{FF2B5EF4-FFF2-40B4-BE49-F238E27FC236}">
              <a16:creationId xmlns:a16="http://schemas.microsoft.com/office/drawing/2014/main" xmlns="" id="{1114B889-6552-409B-9F78-7BD700F2F502}"/>
            </a:ext>
          </a:extLst>
        </xdr:cNvPr>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5732</xdr:rowOff>
    </xdr:from>
    <xdr:ext cx="405111" cy="259045"/>
    <xdr:sp macro="" textlink="">
      <xdr:nvSpPr>
        <xdr:cNvPr id="742" name="【公民館】&#10;有形固定資産減価償却率該当値テキスト">
          <a:extLst>
            <a:ext uri="{FF2B5EF4-FFF2-40B4-BE49-F238E27FC236}">
              <a16:creationId xmlns:a16="http://schemas.microsoft.com/office/drawing/2014/main" xmlns="" id="{D52488C5-F2FA-4953-925F-3ADC95B839EC}"/>
            </a:ext>
          </a:extLst>
        </xdr:cNvPr>
        <xdr:cNvSpPr txBox="1"/>
      </xdr:nvSpPr>
      <xdr:spPr>
        <a:xfrm>
          <a:off x="1635760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43" name="楕円 742">
          <a:extLst>
            <a:ext uri="{FF2B5EF4-FFF2-40B4-BE49-F238E27FC236}">
              <a16:creationId xmlns:a16="http://schemas.microsoft.com/office/drawing/2014/main" xmlns="" id="{80965968-665A-4AD4-8FB4-3C678EF5E8EB}"/>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78105</xdr:rowOff>
    </xdr:to>
    <xdr:cxnSp macro="">
      <xdr:nvCxnSpPr>
        <xdr:cNvPr id="744" name="直線コネクタ 743">
          <a:extLst>
            <a:ext uri="{FF2B5EF4-FFF2-40B4-BE49-F238E27FC236}">
              <a16:creationId xmlns:a16="http://schemas.microsoft.com/office/drawing/2014/main" xmlns="" id="{FC7B61D3-B292-4239-903E-12431942C4FA}"/>
            </a:ext>
          </a:extLst>
        </xdr:cNvPr>
        <xdr:cNvCxnSpPr/>
      </xdr:nvCxnSpPr>
      <xdr:spPr>
        <a:xfrm>
          <a:off x="15481300" y="18246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745" name="楕円 744">
          <a:extLst>
            <a:ext uri="{FF2B5EF4-FFF2-40B4-BE49-F238E27FC236}">
              <a16:creationId xmlns:a16="http://schemas.microsoft.com/office/drawing/2014/main" xmlns="" id="{24FAEF26-DFEC-42EB-BFC5-910FA704D283}"/>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72389</xdr:rowOff>
    </xdr:to>
    <xdr:cxnSp macro="">
      <xdr:nvCxnSpPr>
        <xdr:cNvPr id="746" name="直線コネクタ 745">
          <a:extLst>
            <a:ext uri="{FF2B5EF4-FFF2-40B4-BE49-F238E27FC236}">
              <a16:creationId xmlns:a16="http://schemas.microsoft.com/office/drawing/2014/main" xmlns="" id="{DB16F7AD-ABF0-4D54-8857-8857090A9EF8}"/>
            </a:ext>
          </a:extLst>
        </xdr:cNvPr>
        <xdr:cNvCxnSpPr/>
      </xdr:nvCxnSpPr>
      <xdr:spPr>
        <a:xfrm>
          <a:off x="14592300" y="18207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47" name="楕円 746">
          <a:extLst>
            <a:ext uri="{FF2B5EF4-FFF2-40B4-BE49-F238E27FC236}">
              <a16:creationId xmlns:a16="http://schemas.microsoft.com/office/drawing/2014/main" xmlns="" id="{F6C937AB-F4FE-4903-9BE2-839384760E3E}"/>
            </a:ext>
          </a:extLst>
        </xdr:cNvPr>
        <xdr:cNvSpPr/>
      </xdr:nvSpPr>
      <xdr:spPr>
        <a:xfrm>
          <a:off x="1365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15239</xdr:rowOff>
    </xdr:from>
    <xdr:to>
      <xdr:col>76</xdr:col>
      <xdr:colOff>114300</xdr:colOff>
      <xdr:row>106</xdr:row>
      <xdr:rowOff>34289</xdr:rowOff>
    </xdr:to>
    <xdr:cxnSp macro="">
      <xdr:nvCxnSpPr>
        <xdr:cNvPr id="748" name="直線コネクタ 747">
          <a:extLst>
            <a:ext uri="{FF2B5EF4-FFF2-40B4-BE49-F238E27FC236}">
              <a16:creationId xmlns:a16="http://schemas.microsoft.com/office/drawing/2014/main" xmlns="" id="{6A97C7F8-9CA3-4CE3-A688-05D321D4E101}"/>
            </a:ext>
          </a:extLst>
        </xdr:cNvPr>
        <xdr:cNvCxnSpPr/>
      </xdr:nvCxnSpPr>
      <xdr:spPr>
        <a:xfrm>
          <a:off x="13703300" y="1818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a:extLst>
            <a:ext uri="{FF2B5EF4-FFF2-40B4-BE49-F238E27FC236}">
              <a16:creationId xmlns:a16="http://schemas.microsoft.com/office/drawing/2014/main" xmlns="" id="{669432DC-8937-480F-803D-AF21E415C8AF}"/>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a:extLst>
            <a:ext uri="{FF2B5EF4-FFF2-40B4-BE49-F238E27FC236}">
              <a16:creationId xmlns:a16="http://schemas.microsoft.com/office/drawing/2014/main" xmlns="" id="{61E21B70-20CC-4542-A71B-C048FFAB1CB7}"/>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a:extLst>
            <a:ext uri="{FF2B5EF4-FFF2-40B4-BE49-F238E27FC236}">
              <a16:creationId xmlns:a16="http://schemas.microsoft.com/office/drawing/2014/main" xmlns="" id="{569FB442-061A-4AAA-8F1A-7226CDADC268}"/>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a:extLst>
            <a:ext uri="{FF2B5EF4-FFF2-40B4-BE49-F238E27FC236}">
              <a16:creationId xmlns:a16="http://schemas.microsoft.com/office/drawing/2014/main" xmlns="" id="{A2A3257A-7A8C-4E3D-B0EA-B37045753716}"/>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53" name="n_1mainValue【公民館】&#10;有形固定資産減価償却率">
          <a:extLst>
            <a:ext uri="{FF2B5EF4-FFF2-40B4-BE49-F238E27FC236}">
              <a16:creationId xmlns:a16="http://schemas.microsoft.com/office/drawing/2014/main" xmlns="" id="{9205FC19-4C65-4721-B9D3-96853F644E92}"/>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54" name="n_2mainValue【公民館】&#10;有形固定資産減価償却率">
          <a:extLst>
            <a:ext uri="{FF2B5EF4-FFF2-40B4-BE49-F238E27FC236}">
              <a16:creationId xmlns:a16="http://schemas.microsoft.com/office/drawing/2014/main" xmlns="" id="{B1792246-37F6-4095-B9ED-BD419D469C58}"/>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55" name="n_3mainValue【公民館】&#10;有形固定資産減価償却率">
          <a:extLst>
            <a:ext uri="{FF2B5EF4-FFF2-40B4-BE49-F238E27FC236}">
              <a16:creationId xmlns:a16="http://schemas.microsoft.com/office/drawing/2014/main" xmlns="" id="{B999407E-4A4D-4AC8-B905-85556E59BEF0}"/>
            </a:ext>
          </a:extLst>
        </xdr:cNvPr>
        <xdr:cNvSpPr txBox="1"/>
      </xdr:nvSpPr>
      <xdr:spPr>
        <a:xfrm>
          <a:off x="13500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xmlns="" id="{25111BB1-088A-4315-BC40-F111EFBF2B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xmlns="" id="{8D1D3066-707D-40C5-A92C-E62C27C179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xmlns="" id="{7C8C3851-4583-4F48-9F27-3DC9974A8E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xmlns="" id="{75BBCE33-3F7C-4716-B0F1-5A3C7D674E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xmlns="" id="{0E3E45FE-D29A-4806-A91D-59AAF0D140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xmlns="" id="{8442DAD0-B8D5-4734-B5E8-392797B184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xmlns="" id="{B828B60B-6D0D-4AB6-BD5C-8B81D551EF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xmlns="" id="{E0208996-38A7-4BE1-A335-9CE3FAD6BD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xmlns="" id="{53C1885A-A80D-42AE-95F8-6F6A58E67F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xmlns="" id="{41F94A25-9700-4E86-9F29-377ED6F3FE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xmlns="" id="{280B5301-29E3-4806-ACE4-B1E77A4051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xmlns="" id="{CFC0226D-110A-4AC4-9F75-7E40867F68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xmlns="" id="{96FAE952-846D-4912-A318-E8C10E56F0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xmlns="" id="{BB071829-BFF2-48B5-94B0-BBCF3F6377D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xmlns="" id="{62D8BB79-DE60-4AB6-A527-F517575EF0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xmlns="" id="{E6E2312B-0D04-413D-AE4B-CFEEF65E48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xmlns="" id="{1569FD2E-A2B2-486D-AEDE-D46CFCD04F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xmlns="" id="{011CF8CE-C6DD-4B83-8F31-4E953AE3D6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xmlns="" id="{D3B51250-2D7D-4A50-BCEE-60BA0893AE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xmlns="" id="{2207F478-51D3-46E0-B156-ACA144CF9E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xmlns="" id="{9829969C-F506-4999-9751-90634D585A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xmlns="" id="{CC956893-AD72-45E6-8C57-9E025744E5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xmlns="" id="{4810C9DF-63FC-4F0D-AB59-BE05A891A7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a:extLst>
            <a:ext uri="{FF2B5EF4-FFF2-40B4-BE49-F238E27FC236}">
              <a16:creationId xmlns:a16="http://schemas.microsoft.com/office/drawing/2014/main" xmlns="" id="{E424CB11-2B74-42C6-A69C-DD7F6660F0BA}"/>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a:extLst>
            <a:ext uri="{FF2B5EF4-FFF2-40B4-BE49-F238E27FC236}">
              <a16:creationId xmlns:a16="http://schemas.microsoft.com/office/drawing/2014/main" xmlns="" id="{E58BCEE5-E9F4-4668-989B-6F5268ED5724}"/>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a:extLst>
            <a:ext uri="{FF2B5EF4-FFF2-40B4-BE49-F238E27FC236}">
              <a16:creationId xmlns:a16="http://schemas.microsoft.com/office/drawing/2014/main" xmlns="" id="{203F1738-A808-466B-AF51-007411833053}"/>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a:extLst>
            <a:ext uri="{FF2B5EF4-FFF2-40B4-BE49-F238E27FC236}">
              <a16:creationId xmlns:a16="http://schemas.microsoft.com/office/drawing/2014/main" xmlns="" id="{6FD71AA2-9930-45C3-BCC0-B81DD9B224B5}"/>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a:extLst>
            <a:ext uri="{FF2B5EF4-FFF2-40B4-BE49-F238E27FC236}">
              <a16:creationId xmlns:a16="http://schemas.microsoft.com/office/drawing/2014/main" xmlns="" id="{A1BD6BAA-09F6-4CA4-A69A-A10C68DA850D}"/>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a:extLst>
            <a:ext uri="{FF2B5EF4-FFF2-40B4-BE49-F238E27FC236}">
              <a16:creationId xmlns:a16="http://schemas.microsoft.com/office/drawing/2014/main" xmlns="" id="{8CE9225A-EA8A-4CE5-A5B9-0DEECB36F79F}"/>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a:extLst>
            <a:ext uri="{FF2B5EF4-FFF2-40B4-BE49-F238E27FC236}">
              <a16:creationId xmlns:a16="http://schemas.microsoft.com/office/drawing/2014/main" xmlns="" id="{045C0AB4-02B2-4C0A-868B-A662282000C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a:extLst>
            <a:ext uri="{FF2B5EF4-FFF2-40B4-BE49-F238E27FC236}">
              <a16:creationId xmlns:a16="http://schemas.microsoft.com/office/drawing/2014/main" xmlns="" id="{F781DCD4-EB57-4FB2-B2A5-E9D1F6234F87}"/>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a:extLst>
            <a:ext uri="{FF2B5EF4-FFF2-40B4-BE49-F238E27FC236}">
              <a16:creationId xmlns:a16="http://schemas.microsoft.com/office/drawing/2014/main" xmlns="" id="{1632E7EC-04D2-4B4C-B5EA-F947B1E82B0E}"/>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a:extLst>
            <a:ext uri="{FF2B5EF4-FFF2-40B4-BE49-F238E27FC236}">
              <a16:creationId xmlns:a16="http://schemas.microsoft.com/office/drawing/2014/main" xmlns="" id="{63531F7D-89AF-4168-ABCF-D4F19536FEAC}"/>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a:extLst>
            <a:ext uri="{FF2B5EF4-FFF2-40B4-BE49-F238E27FC236}">
              <a16:creationId xmlns:a16="http://schemas.microsoft.com/office/drawing/2014/main" xmlns="" id="{52B3E777-8891-43BC-85E5-3145256477EE}"/>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xmlns="" id="{7FB7A024-B5CA-4685-B981-F6BE38C8D8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AB444522-EEA0-43BC-ACB8-1828432666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D5B732FD-518D-4143-BF77-B86AF796C9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F6E99B18-8599-47B1-85D9-C1C1C62F03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4572F74D-90F9-4C94-AA64-70569ED88B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5" name="楕円 794">
          <a:extLst>
            <a:ext uri="{FF2B5EF4-FFF2-40B4-BE49-F238E27FC236}">
              <a16:creationId xmlns:a16="http://schemas.microsoft.com/office/drawing/2014/main" xmlns="" id="{AED6901C-2312-44AC-A4C1-4D581B158476}"/>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96" name="【公民館】&#10;一人当たり面積該当値テキスト">
          <a:extLst>
            <a:ext uri="{FF2B5EF4-FFF2-40B4-BE49-F238E27FC236}">
              <a16:creationId xmlns:a16="http://schemas.microsoft.com/office/drawing/2014/main" xmlns="" id="{10CFE6E0-3082-45D9-AED8-6F659B9B0942}"/>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797" name="楕円 796">
          <a:extLst>
            <a:ext uri="{FF2B5EF4-FFF2-40B4-BE49-F238E27FC236}">
              <a16:creationId xmlns:a16="http://schemas.microsoft.com/office/drawing/2014/main" xmlns="" id="{ACE2E55F-2719-4B4D-8843-C03307B05B5F}"/>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60961</xdr:rowOff>
    </xdr:to>
    <xdr:cxnSp macro="">
      <xdr:nvCxnSpPr>
        <xdr:cNvPr id="798" name="直線コネクタ 797">
          <a:extLst>
            <a:ext uri="{FF2B5EF4-FFF2-40B4-BE49-F238E27FC236}">
              <a16:creationId xmlns:a16="http://schemas.microsoft.com/office/drawing/2014/main" xmlns="" id="{3D1668EA-7BCC-4B1C-8024-25F41FC87DC0}"/>
            </a:ext>
          </a:extLst>
        </xdr:cNvPr>
        <xdr:cNvCxnSpPr/>
      </xdr:nvCxnSpPr>
      <xdr:spPr>
        <a:xfrm>
          <a:off x="21323300" y="183680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99" name="楕円 798">
          <a:extLst>
            <a:ext uri="{FF2B5EF4-FFF2-40B4-BE49-F238E27FC236}">
              <a16:creationId xmlns:a16="http://schemas.microsoft.com/office/drawing/2014/main" xmlns="" id="{94F44C64-5164-4390-B69B-813B6626028C}"/>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800" name="直線コネクタ 799">
          <a:extLst>
            <a:ext uri="{FF2B5EF4-FFF2-40B4-BE49-F238E27FC236}">
              <a16:creationId xmlns:a16="http://schemas.microsoft.com/office/drawing/2014/main" xmlns="" id="{FF721134-F58D-410E-9650-48E108109075}"/>
            </a:ext>
          </a:extLst>
        </xdr:cNvPr>
        <xdr:cNvCxnSpPr/>
      </xdr:nvCxnSpPr>
      <xdr:spPr>
        <a:xfrm flipV="1">
          <a:off x="20434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01" name="楕円 800">
          <a:extLst>
            <a:ext uri="{FF2B5EF4-FFF2-40B4-BE49-F238E27FC236}">
              <a16:creationId xmlns:a16="http://schemas.microsoft.com/office/drawing/2014/main" xmlns="" id="{DB0E4527-4FAE-48DC-A88F-4D0FC8B21B7E}"/>
            </a:ext>
          </a:extLst>
        </xdr:cNvPr>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26670</xdr:rowOff>
    </xdr:to>
    <xdr:cxnSp macro="">
      <xdr:nvCxnSpPr>
        <xdr:cNvPr id="802" name="直線コネクタ 801">
          <a:extLst>
            <a:ext uri="{FF2B5EF4-FFF2-40B4-BE49-F238E27FC236}">
              <a16:creationId xmlns:a16="http://schemas.microsoft.com/office/drawing/2014/main" xmlns="" id="{72BB57AF-1E34-43F9-B27D-C12008099240}"/>
            </a:ext>
          </a:extLst>
        </xdr:cNvPr>
        <xdr:cNvCxnSpPr/>
      </xdr:nvCxnSpPr>
      <xdr:spPr>
        <a:xfrm>
          <a:off x="19545300" y="1834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a:extLst>
            <a:ext uri="{FF2B5EF4-FFF2-40B4-BE49-F238E27FC236}">
              <a16:creationId xmlns:a16="http://schemas.microsoft.com/office/drawing/2014/main" xmlns="" id="{60343EA4-FBA4-49FE-9EFF-2FBABDC0347D}"/>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a:extLst>
            <a:ext uri="{FF2B5EF4-FFF2-40B4-BE49-F238E27FC236}">
              <a16:creationId xmlns:a16="http://schemas.microsoft.com/office/drawing/2014/main" xmlns="" id="{452FEFF6-F62F-4A10-8243-C7774A24F2D2}"/>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a:extLst>
            <a:ext uri="{FF2B5EF4-FFF2-40B4-BE49-F238E27FC236}">
              <a16:creationId xmlns:a16="http://schemas.microsoft.com/office/drawing/2014/main" xmlns="" id="{C7F9DD32-DD20-43AB-877C-1176257FCE22}"/>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a:extLst>
            <a:ext uri="{FF2B5EF4-FFF2-40B4-BE49-F238E27FC236}">
              <a16:creationId xmlns:a16="http://schemas.microsoft.com/office/drawing/2014/main" xmlns="" id="{42260E3F-3B1B-4D72-964D-20076D56245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807" name="n_1mainValue【公民館】&#10;一人当たり面積">
          <a:extLst>
            <a:ext uri="{FF2B5EF4-FFF2-40B4-BE49-F238E27FC236}">
              <a16:creationId xmlns:a16="http://schemas.microsoft.com/office/drawing/2014/main" xmlns="" id="{9579C8B0-47E1-4138-ABB4-3DD58A3D0623}"/>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08" name="n_2mainValue【公民館】&#10;一人当たり面積">
          <a:extLst>
            <a:ext uri="{FF2B5EF4-FFF2-40B4-BE49-F238E27FC236}">
              <a16:creationId xmlns:a16="http://schemas.microsoft.com/office/drawing/2014/main" xmlns="" id="{21C2DED0-1B42-4D13-AC11-74BBF5C4BC38}"/>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09" name="n_3mainValue【公民館】&#10;一人当たり面積">
          <a:extLst>
            <a:ext uri="{FF2B5EF4-FFF2-40B4-BE49-F238E27FC236}">
              <a16:creationId xmlns:a16="http://schemas.microsoft.com/office/drawing/2014/main" xmlns="" id="{D833F7C5-C957-4E45-8E89-2790C34B8C9B}"/>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xmlns="" id="{AFDA3C44-5C7C-43CE-AB05-D3DFC22022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xmlns="" id="{E0BDC5D9-67B4-4CED-B097-9891AA1809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xmlns="" id="{4C61D58B-E8D8-404F-A18E-44B8E9CE10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類似団体と比較して特に有形固定資産償却率が高くなっている施設は、保育施設、公営住宅、公民館、学校施設であり、他は類似団体平均と同程度である。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年度からの老朽化施設の改修事業の対象とならなかった体育館、プールなどの老朽化対策やバリアフリー化など教育環境を考慮した学校施設の整備が今後の課題となっている。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戸あり、老朽化が進んでいる。「藤岡市公営住宅等長寿命化計画」に基づき、修繕・改善・建て替え・用途廃止を実施していく。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647A4A0-0A77-41E1-8861-EA356F7122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B6136B5-02BC-4640-97BA-7A7E653E3D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C9003B4-2E37-44B0-B761-12355543FD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0FE1515-4A68-4B14-84B1-A4EABB4E16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2188A4A-9A47-4DD3-B348-7C99FC6E83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32F9492-1681-4274-813A-DAAAB4CB04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84A099B-391A-4690-954C-CB01FC3A79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06A4C2C-C81D-4FB5-8F68-77B352A81A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50C76F0-55C4-4F8F-BBBC-E24CC6C4B1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130926B-CB4E-4445-BA0F-43DC358C24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65,117
64,251
180.29
25,963,811
25,587,009
239,355
15,330,878
21,137,996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3E8F791-1E74-42A6-8F09-64FA722332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F87D26C-63CF-4F0D-9F1B-8ADA4485E1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CBCA85F-2CBA-4E3E-8839-E81047C30D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83AB8C0-5D90-4477-99C2-85E1F4885E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DCEB9A9-7FCD-42D8-8F1A-40FAE8EB73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BAE1475-2C79-461F-84D8-2F0185CBB5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E950F32-C660-4A0A-A1E4-9F65C3E41D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6E55D91-0E6D-4859-9634-58A0987F71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2BF7892-BD02-4908-8159-F84CDEA2E3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223767B-9787-4BA8-8205-9F9A9F2F1F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24D160C-56F6-4FE3-B9D7-927E153A02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43B9478-6522-4079-95A5-941FE32FB1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9CAEEDF-7669-4454-84CF-C9266BDCEE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9646944-A263-4908-B8C7-E31D009B76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D2311DB-BE59-498E-8F97-8B6AB2E490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493FC39-52E0-4065-A60E-11084CC3E3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0EF56BF-E326-4B0E-8EFA-363BFA668F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656EA01-79CB-4FF3-8ACC-A1B526C852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9EB091B-E7BB-49FA-9862-065E64D978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D809C1D-3433-4F6B-8A60-E65F37E84A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56E18B2-E71B-45A2-94AE-8CD37EED60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E598C50-847E-4F2E-83DE-85923831EE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52A650B-DCFB-4421-9567-84917E1A23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F908B45-492A-4483-896A-8A5BD5B5FB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3E7807E-C563-4A49-9320-C9F01B2459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9D6DA22-DFB2-48DF-84CF-4408A7285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41CD321-DF7B-41D2-B04D-7DC57B8FAB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0FAC119-F659-4DA8-BF85-9AEACEBD13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FA8DA52-E37D-4941-989B-61C81C7C53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3AB6E78-B9C4-480C-8C3E-34075FDD15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1937F80-2E0C-46B0-9712-07458FE4AD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7636BFE-437B-485C-8476-599EFF9ACE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5397238-3CE4-4512-A773-79732F7AE5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8FE2CEF-6713-4500-9091-A61FA11CAE2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C8E0C8BA-127A-49F0-98D7-3F7F246B8D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F7D99C19-4FC0-4064-ACAD-6C6AABDF73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1522B66-CDA6-4BD6-AB43-1510129248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C296D69-8439-43B8-918E-05B95D0E90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FAC304E-2539-44D6-A4CE-D25735D53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D2B36236-9770-43CD-83A3-FE9DCDA0B26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907E7D4-E5AD-44B0-AD4F-CB09C067EC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8F6BB74-EAEC-46A8-BCCC-1E3F7088F9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E899DF9A-C84D-4B04-B4BB-F6549C701E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EAD87FB-134F-4B08-BF78-E6324A0C0C8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AE687429-80E0-49B2-B1C6-DA902636AE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9D6F25B-A8D8-417B-8A79-ECD17F96B0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xmlns="" id="{9284512F-1C02-4860-AE4B-E4291C48473C}"/>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CF631153-FB8B-44F6-AABE-CECA216E3AC4}"/>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xmlns="" id="{DB3FB5F7-A855-422C-8F8F-7FADCE6144D5}"/>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8D4CB69F-B44E-4951-9037-C49B0A143812}"/>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xmlns="" id="{50B252AE-081D-4D75-9726-BBDED3F0882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C1DB7AA9-4FFC-4F03-ADAD-42876ADCC138}"/>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xmlns="" id="{DAC8B681-7598-4E8D-B569-936ADFAFA157}"/>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xmlns="" id="{58224F49-FE8E-4BFE-B5C4-A58EA79A84D6}"/>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xmlns="" id="{84C6AB6E-3ABA-406F-BD7B-7EDDFF72294B}"/>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xmlns="" id="{C6D9BE3F-BD0D-4CA7-B26B-862BAEEDD91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xmlns="" id="{43155866-A017-4F61-9CC9-DD876E6E82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321A8C0-E576-42AB-81C1-D717EE8A6E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95F0886-CC79-4D70-AE90-82D6A0BB94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9BDE5DC-48F1-4124-8114-4B0D175978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86A0540-8FD6-4A71-91CF-E36ECF33A3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F94200B5-F528-4D4B-AB22-571449A702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a:extLst>
            <a:ext uri="{FF2B5EF4-FFF2-40B4-BE49-F238E27FC236}">
              <a16:creationId xmlns:a16="http://schemas.microsoft.com/office/drawing/2014/main" xmlns="" id="{02F6784D-B207-47C1-96B9-114C0AE9D900}"/>
            </a:ext>
          </a:extLst>
        </xdr:cNvPr>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F7A4FC55-C2B9-4707-A7B1-75F0B77B7610}"/>
            </a:ext>
          </a:extLst>
        </xdr:cNvPr>
        <xdr:cNvSpPr txBox="1"/>
      </xdr:nvSpPr>
      <xdr:spPr>
        <a:xfrm>
          <a:off x="4673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xmlns="" id="{D61DCD2B-2B98-43AA-928B-4BF9CE46371F}"/>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128451</xdr:rowOff>
    </xdr:to>
    <xdr:cxnSp macro="">
      <xdr:nvCxnSpPr>
        <xdr:cNvPr id="77" name="直線コネクタ 76">
          <a:extLst>
            <a:ext uri="{FF2B5EF4-FFF2-40B4-BE49-F238E27FC236}">
              <a16:creationId xmlns:a16="http://schemas.microsoft.com/office/drawing/2014/main" xmlns="" id="{2B5447E8-CE18-4FA1-94EF-B48ED71BFDB2}"/>
            </a:ext>
          </a:extLst>
        </xdr:cNvPr>
        <xdr:cNvCxnSpPr/>
      </xdr:nvCxnSpPr>
      <xdr:spPr>
        <a:xfrm>
          <a:off x="3797300" y="661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xmlns="" id="{6DDD2B4D-B570-4F2D-BDD8-3A48C1692AC3}"/>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95794</xdr:rowOff>
    </xdr:to>
    <xdr:cxnSp macro="">
      <xdr:nvCxnSpPr>
        <xdr:cNvPr id="79" name="直線コネクタ 78">
          <a:extLst>
            <a:ext uri="{FF2B5EF4-FFF2-40B4-BE49-F238E27FC236}">
              <a16:creationId xmlns:a16="http://schemas.microsoft.com/office/drawing/2014/main" xmlns="" id="{C7712330-0833-48AE-9DF2-17BA9573CD65}"/>
            </a:ext>
          </a:extLst>
        </xdr:cNvPr>
        <xdr:cNvCxnSpPr/>
      </xdr:nvCxnSpPr>
      <xdr:spPr>
        <a:xfrm>
          <a:off x="2908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a:extLst>
            <a:ext uri="{FF2B5EF4-FFF2-40B4-BE49-F238E27FC236}">
              <a16:creationId xmlns:a16="http://schemas.microsoft.com/office/drawing/2014/main" xmlns="" id="{35770645-5B61-4765-95FE-1D08DF4E9847}"/>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xmlns="" id="{30769C48-9A50-43AE-82D4-BBD3CFF80887}"/>
            </a:ext>
          </a:extLst>
        </xdr:cNvPr>
        <xdr:cNvCxnSpPr/>
      </xdr:nvCxnSpPr>
      <xdr:spPr>
        <a:xfrm>
          <a:off x="2019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xmlns="" id="{80878584-591C-4344-AD39-496408D3A119}"/>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xmlns="" id="{0A65C11E-FC03-407A-98E9-02922E6DD1E1}"/>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xmlns="" id="{467B5691-6684-49AF-9A6F-27723B399B39}"/>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xmlns="" id="{392E4743-16E6-450F-A70A-F692D942DCC8}"/>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137721</xdr:rowOff>
    </xdr:from>
    <xdr:ext cx="405111" cy="259045"/>
    <xdr:sp macro="" textlink="">
      <xdr:nvSpPr>
        <xdr:cNvPr id="86" name="n_1mainValue【図書館】&#10;有形固定資産減価償却率">
          <a:extLst>
            <a:ext uri="{FF2B5EF4-FFF2-40B4-BE49-F238E27FC236}">
              <a16:creationId xmlns:a16="http://schemas.microsoft.com/office/drawing/2014/main" xmlns="" id="{5D4CD491-8F92-4CB0-9B0A-296C303BBA32}"/>
            </a:ext>
          </a:extLst>
        </xdr:cNvPr>
        <xdr:cNvSpPr txBox="1"/>
      </xdr:nvSpPr>
      <xdr:spPr>
        <a:xfrm>
          <a:off x="3582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7" name="n_2mainValue【図書館】&#10;有形固定資産減価償却率">
          <a:extLst>
            <a:ext uri="{FF2B5EF4-FFF2-40B4-BE49-F238E27FC236}">
              <a16:creationId xmlns:a16="http://schemas.microsoft.com/office/drawing/2014/main" xmlns="" id="{2DCEC392-B07F-496B-9B54-E5882A6FFB5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8" name="n_3mainValue【図書館】&#10;有形固定資産減価償却率">
          <a:extLst>
            <a:ext uri="{FF2B5EF4-FFF2-40B4-BE49-F238E27FC236}">
              <a16:creationId xmlns:a16="http://schemas.microsoft.com/office/drawing/2014/main" xmlns="" id="{96615A7D-812B-4156-845A-6DB38232DFB8}"/>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8C1664B4-DBD3-4798-8998-3CB0CAE901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F98375C9-D374-4B31-87F7-F0424DD348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AAF7F21C-E005-4116-BACE-139CC4344F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F8E7E4CE-6C83-4C6B-A19D-F1ECE9911B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185C2BA8-7AB1-4459-9DFC-AC2A8C042A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7BCAE009-D5D4-4975-BEF0-22CF3138D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8426AEB9-4446-46AA-8F49-52FAD23506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9DB1006F-148C-48A7-AFA4-6B54A882E7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4C44F849-079E-46B0-91FB-885C78578F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1B18C76D-D082-4203-833C-76B7269B74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83D54C46-AC91-4328-B849-85DE8A39CC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32D33A4E-7750-4E13-BC61-DDE748069D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34671E09-F401-43EF-A59E-C8B4F0B7CB3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59E365F5-F495-4CCE-94EA-78A0FC37793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6A3FF5FB-532F-4B39-B0BF-120B89412C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xmlns="" id="{2FABF197-C678-4642-998D-2E2AEA577D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E7439288-6BF5-49E4-94F3-B609422490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xmlns="" id="{8968F9EA-4FA7-456F-8236-EA5F2C0F9F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CB26B452-E30C-499A-B9AD-71D6293959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xmlns="" id="{F4ED2DC1-820B-4136-BE63-5ED3A3D432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743CD6CB-59F2-46C6-911D-3023E526BE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xmlns="" id="{E9D7D27B-750F-4141-B043-A808EDA40B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xmlns="" id="{78D2C0E5-F59D-4828-8FC0-01012EFEBF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xmlns="" id="{50B5979F-DB21-4B9E-B920-341EB2E02F5A}"/>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xmlns="" id="{FD9C81D0-F4AB-4C35-97D8-B74C7E7FE2A1}"/>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xmlns="" id="{9EACE431-FD9C-4D5C-8BC6-04F659A50CBE}"/>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xmlns="" id="{EAEB7093-E43A-4A19-A8C1-17987EFB344E}"/>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xmlns="" id="{CA6DA467-425A-4D06-93FA-5B074B321901}"/>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xmlns="" id="{07642134-A3AB-4A83-AB2A-9FF6253C8EF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xmlns="" id="{0FED5AF2-5D48-4786-95EC-AF687B1BD216}"/>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xmlns="" id="{94B4B86A-8C56-4918-9AFE-DAE9BEC1536F}"/>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xmlns="" id="{D002CD9C-99D3-4EBC-9108-A32D5B03ED68}"/>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xmlns="" id="{66FAD9C3-BBE7-432A-8C5B-CBF184EB528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xmlns="" id="{7999AC6B-BE0B-4FE7-ABD1-1C094D99A92F}"/>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6183ED03-B0DB-4177-8BF5-331E5FC172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D00B4CBA-B0E5-4B93-9AD1-F45E2278EA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DA6FCC5-F18F-4B0D-AC61-277676573B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21C3976-03B9-42C4-85EF-17D1FBB12D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EA3F5CD-4952-4A52-9E3C-EE9BED1196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8" name="楕円 127">
          <a:extLst>
            <a:ext uri="{FF2B5EF4-FFF2-40B4-BE49-F238E27FC236}">
              <a16:creationId xmlns:a16="http://schemas.microsoft.com/office/drawing/2014/main" xmlns="" id="{B4D5F320-D303-41C8-842E-B13D6F367D17}"/>
            </a:ext>
          </a:extLst>
        </xdr:cNvPr>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9" name="【図書館】&#10;一人当たり面積該当値テキスト">
          <a:extLst>
            <a:ext uri="{FF2B5EF4-FFF2-40B4-BE49-F238E27FC236}">
              <a16:creationId xmlns:a16="http://schemas.microsoft.com/office/drawing/2014/main" xmlns="" id="{1D4A5951-857A-4972-B9A1-92BDB6FD280C}"/>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0" name="楕円 129">
          <a:extLst>
            <a:ext uri="{FF2B5EF4-FFF2-40B4-BE49-F238E27FC236}">
              <a16:creationId xmlns:a16="http://schemas.microsoft.com/office/drawing/2014/main" xmlns="" id="{105C08D9-6388-4EB3-9D07-2D7181ABD3AA}"/>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1" name="直線コネクタ 130">
          <a:extLst>
            <a:ext uri="{FF2B5EF4-FFF2-40B4-BE49-F238E27FC236}">
              <a16:creationId xmlns:a16="http://schemas.microsoft.com/office/drawing/2014/main" xmlns="" id="{5C826615-E5FA-4F13-BDDE-8235878D7ABB}"/>
            </a:ext>
          </a:extLst>
        </xdr:cNvPr>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2" name="楕円 131">
          <a:extLst>
            <a:ext uri="{FF2B5EF4-FFF2-40B4-BE49-F238E27FC236}">
              <a16:creationId xmlns:a16="http://schemas.microsoft.com/office/drawing/2014/main" xmlns="" id="{E652BCCD-AB4A-4D30-AE3A-72B9E4C69208}"/>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3" name="直線コネクタ 132">
          <a:extLst>
            <a:ext uri="{FF2B5EF4-FFF2-40B4-BE49-F238E27FC236}">
              <a16:creationId xmlns:a16="http://schemas.microsoft.com/office/drawing/2014/main" xmlns="" id="{126325D3-E823-44B2-BFC0-12252BE4CCDE}"/>
            </a:ext>
          </a:extLst>
        </xdr:cNvPr>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4" name="楕円 133">
          <a:extLst>
            <a:ext uri="{FF2B5EF4-FFF2-40B4-BE49-F238E27FC236}">
              <a16:creationId xmlns:a16="http://schemas.microsoft.com/office/drawing/2014/main" xmlns="" id="{47E24910-C260-4E4A-97E9-5FC47A9CE60C}"/>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5" name="直線コネクタ 134">
          <a:extLst>
            <a:ext uri="{FF2B5EF4-FFF2-40B4-BE49-F238E27FC236}">
              <a16:creationId xmlns:a16="http://schemas.microsoft.com/office/drawing/2014/main" xmlns="" id="{68850628-E03C-49BE-9F2F-26B69EA121FA}"/>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a:extLst>
            <a:ext uri="{FF2B5EF4-FFF2-40B4-BE49-F238E27FC236}">
              <a16:creationId xmlns:a16="http://schemas.microsoft.com/office/drawing/2014/main" xmlns="" id="{CC644DDD-0579-4F18-A0F3-3D120E8E3AB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a:extLst>
            <a:ext uri="{FF2B5EF4-FFF2-40B4-BE49-F238E27FC236}">
              <a16:creationId xmlns:a16="http://schemas.microsoft.com/office/drawing/2014/main" xmlns="" id="{AD7F115E-8754-4929-AA55-D15DD614E6CD}"/>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a:extLst>
            <a:ext uri="{FF2B5EF4-FFF2-40B4-BE49-F238E27FC236}">
              <a16:creationId xmlns:a16="http://schemas.microsoft.com/office/drawing/2014/main" xmlns="" id="{ACE559A0-75F8-4ECC-B0AB-9529B3506E27}"/>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xmlns="" id="{D1A04A1C-BF60-4729-AD8D-B63A1B51D9C1}"/>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0" name="n_1mainValue【図書館】&#10;一人当たり面積">
          <a:extLst>
            <a:ext uri="{FF2B5EF4-FFF2-40B4-BE49-F238E27FC236}">
              <a16:creationId xmlns:a16="http://schemas.microsoft.com/office/drawing/2014/main" xmlns="" id="{CD939D18-C35D-4174-96D1-68E51A5335FB}"/>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1" name="n_2mainValue【図書館】&#10;一人当たり面積">
          <a:extLst>
            <a:ext uri="{FF2B5EF4-FFF2-40B4-BE49-F238E27FC236}">
              <a16:creationId xmlns:a16="http://schemas.microsoft.com/office/drawing/2014/main" xmlns="" id="{B877969D-FC3C-474F-B79D-3149AB96A36F}"/>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2" name="n_3mainValue【図書館】&#10;一人当たり面積">
          <a:extLst>
            <a:ext uri="{FF2B5EF4-FFF2-40B4-BE49-F238E27FC236}">
              <a16:creationId xmlns:a16="http://schemas.microsoft.com/office/drawing/2014/main" xmlns="" id="{3A05818F-ACDC-467C-A0EE-CAE22DD8D9F5}"/>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xmlns="" id="{E99EFFAA-B90B-4ED1-97A6-174F103E98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xmlns="" id="{77CD8A3B-611D-46CF-ADD3-81C3B0F12B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xmlns="" id="{52AB6061-5314-4897-A47A-478645BC3A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xmlns="" id="{64030736-E39C-48EB-B68A-77716438D4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xmlns="" id="{611D8265-7545-49A1-8692-A6D9C03368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xmlns="" id="{9AB3AA1F-1634-4002-9B34-C834E2E70B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xmlns="" id="{FA7E2765-BBDA-4F08-BC6E-2D14FB971A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xmlns="" id="{F82A2086-CE17-47C4-A6C9-DEE74158C3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xmlns="" id="{B9499232-674D-41C4-AC8B-7163F5AE5A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xmlns="" id="{A8E13009-2D78-45EA-8387-9C21731D14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xmlns="" id="{F0DCED1F-AA80-4F0F-86BC-83034C345F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xmlns="" id="{802CC27B-91F3-4742-8D53-B4C3FF15E0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xmlns="" id="{53CC9E75-7C3A-4089-B063-9E2D3665CF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xmlns="" id="{52BD7F69-19B1-455D-BF83-916CFD11CB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xmlns="" id="{F5E6D307-DD97-46E9-95D6-643405C6D6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xmlns="" id="{3501B28B-2617-4AA4-9EEC-FB128ACA31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xmlns="" id="{D6FD3FCD-0643-4298-8289-6BCD7C0A19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xmlns="" id="{403785EC-9F4D-4828-A240-C115A10FD5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xmlns="" id="{A30D767C-3735-43B6-B04C-BB6B0FE919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xmlns="" id="{4894FABD-3C65-4E41-9F77-D2F6D2B09B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xmlns="" id="{B3D96F50-DF3D-457A-A1D1-8288636FC9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xmlns="" id="{D4B4231C-7969-4CF9-B8C5-4201E06170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xmlns="" id="{887A2653-C5C4-43B4-B3F7-4DE94B7666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6782B5B4-41C3-4656-B19F-1D5643DF8C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2FD25C16-A9FD-4B37-8D04-7B6D6793E1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xmlns="" id="{FB383103-E379-4972-AA15-0A71665DC0FE}"/>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xmlns="" id="{7653FDDC-B8F3-4F6C-9083-04FF06C289C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xmlns="" id="{8A0BF6B4-F1DE-4079-A69B-43EAC340952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09FD5FAA-1E90-483E-BFE9-735D33F23A4D}"/>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xmlns="" id="{213A35D5-10BA-4810-9901-07BB029BC88E}"/>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00F9A604-1CC3-42F7-B8BA-6A91E0DF6655}"/>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xmlns="" id="{AE87AE98-228C-43AA-A6D2-41C41114E837}"/>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xmlns="" id="{7F0A014C-13A9-46B6-8EC5-C445E6AF4D5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xmlns="" id="{6FFC20BD-8B1F-4F0E-812D-76313BF75E5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xmlns="" id="{4A1CAF07-C0BC-4B44-AF90-BFE69EB463AD}"/>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xmlns="" id="{0D809783-994D-48D3-A0FA-9EA2E17C449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DD54102F-F7D3-4C19-BF50-578584DCD7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ADBD15BE-40F8-4894-B22F-23F2CD2BDD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1AA0315E-EC69-4E03-B1C5-41F583B9D6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27875502-FFDC-4F08-9407-5DB0799530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1C30B477-49AB-4173-B4BF-B3FA77B704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4" name="楕円 183">
          <a:extLst>
            <a:ext uri="{FF2B5EF4-FFF2-40B4-BE49-F238E27FC236}">
              <a16:creationId xmlns:a16="http://schemas.microsoft.com/office/drawing/2014/main" xmlns="" id="{40A96576-38AD-46B4-B49C-2280295CD502}"/>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55BE9A78-1A10-4FDA-B83B-3767750C35D9}"/>
            </a:ext>
          </a:extLst>
        </xdr:cNvPr>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6" name="楕円 185">
          <a:extLst>
            <a:ext uri="{FF2B5EF4-FFF2-40B4-BE49-F238E27FC236}">
              <a16:creationId xmlns:a16="http://schemas.microsoft.com/office/drawing/2014/main" xmlns="" id="{863A89A3-6915-4959-8AAC-ABC7EADD828D}"/>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91440</xdr:rowOff>
    </xdr:to>
    <xdr:cxnSp macro="">
      <xdr:nvCxnSpPr>
        <xdr:cNvPr id="187" name="直線コネクタ 186">
          <a:extLst>
            <a:ext uri="{FF2B5EF4-FFF2-40B4-BE49-F238E27FC236}">
              <a16:creationId xmlns:a16="http://schemas.microsoft.com/office/drawing/2014/main" xmlns="" id="{177482AC-5145-495B-A737-96155E82C02C}"/>
            </a:ext>
          </a:extLst>
        </xdr:cNvPr>
        <xdr:cNvCxnSpPr/>
      </xdr:nvCxnSpPr>
      <xdr:spPr>
        <a:xfrm flipV="1">
          <a:off x="3797300" y="1050906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8" name="楕円 187">
          <a:extLst>
            <a:ext uri="{FF2B5EF4-FFF2-40B4-BE49-F238E27FC236}">
              <a16:creationId xmlns:a16="http://schemas.microsoft.com/office/drawing/2014/main" xmlns="" id="{2520C426-A8A7-4094-8F73-30BBFC8D0D0E}"/>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91440</xdr:rowOff>
    </xdr:to>
    <xdr:cxnSp macro="">
      <xdr:nvCxnSpPr>
        <xdr:cNvPr id="189" name="直線コネクタ 188">
          <a:extLst>
            <a:ext uri="{FF2B5EF4-FFF2-40B4-BE49-F238E27FC236}">
              <a16:creationId xmlns:a16="http://schemas.microsoft.com/office/drawing/2014/main" xmlns="" id="{7BC654B6-8B35-4FC7-98E9-3167CFB5A775}"/>
            </a:ext>
          </a:extLst>
        </xdr:cNvPr>
        <xdr:cNvCxnSpPr/>
      </xdr:nvCxnSpPr>
      <xdr:spPr>
        <a:xfrm>
          <a:off x="2908300" y="105107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0" name="楕円 189">
          <a:extLst>
            <a:ext uri="{FF2B5EF4-FFF2-40B4-BE49-F238E27FC236}">
              <a16:creationId xmlns:a16="http://schemas.microsoft.com/office/drawing/2014/main" xmlns="" id="{7A24E5A6-E8DB-4E6A-8CB9-2949C2B51749}"/>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52251</xdr:rowOff>
    </xdr:to>
    <xdr:cxnSp macro="">
      <xdr:nvCxnSpPr>
        <xdr:cNvPr id="191" name="直線コネクタ 190">
          <a:extLst>
            <a:ext uri="{FF2B5EF4-FFF2-40B4-BE49-F238E27FC236}">
              <a16:creationId xmlns:a16="http://schemas.microsoft.com/office/drawing/2014/main" xmlns="" id="{1EFAD9A2-CCD7-4E12-8937-238D0D040604}"/>
            </a:ext>
          </a:extLst>
        </xdr:cNvPr>
        <xdr:cNvCxnSpPr/>
      </xdr:nvCxnSpPr>
      <xdr:spPr>
        <a:xfrm>
          <a:off x="2019300" y="104127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xmlns="" id="{C4203C6F-6B74-4B13-9E57-35870E2C88BA}"/>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xmlns="" id="{9B99352B-149A-411D-8049-19FEBA1CE4A9}"/>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a:extLst>
            <a:ext uri="{FF2B5EF4-FFF2-40B4-BE49-F238E27FC236}">
              <a16:creationId xmlns:a16="http://schemas.microsoft.com/office/drawing/2014/main" xmlns="" id="{D308EA9A-6300-42CE-9F11-DD76C40045DE}"/>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xmlns="" id="{9E83528B-BDCD-4919-AF79-1E6BE4CC5EF7}"/>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96" name="n_1mainValue【体育館・プール】&#10;有形固定資産減価償却率">
          <a:extLst>
            <a:ext uri="{FF2B5EF4-FFF2-40B4-BE49-F238E27FC236}">
              <a16:creationId xmlns:a16="http://schemas.microsoft.com/office/drawing/2014/main" xmlns="" id="{6AB5ECFF-67A3-4FF9-B9A1-5E930D135D09}"/>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7" name="n_2mainValue【体育館・プール】&#10;有形固定資産減価償却率">
          <a:extLst>
            <a:ext uri="{FF2B5EF4-FFF2-40B4-BE49-F238E27FC236}">
              <a16:creationId xmlns:a16="http://schemas.microsoft.com/office/drawing/2014/main" xmlns="" id="{15DA05F5-3194-4F2E-AF49-443CEC0D9873}"/>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98" name="n_3mainValue【体育館・プール】&#10;有形固定資産減価償却率">
          <a:extLst>
            <a:ext uri="{FF2B5EF4-FFF2-40B4-BE49-F238E27FC236}">
              <a16:creationId xmlns:a16="http://schemas.microsoft.com/office/drawing/2014/main" xmlns="" id="{4378AB7A-01DF-47FA-B50F-34DEC8B6CF88}"/>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xmlns="" id="{C21DDA44-3792-4E84-B189-336CA1C95D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xmlns="" id="{36235A85-9DC6-42CA-9AC4-BA24CB5652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xmlns="" id="{82526EA3-D3F8-40F2-9E07-6A12E04DE1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xmlns="" id="{13F6BE46-76B2-4D5A-B3E8-51BEB4F8FC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xmlns="" id="{D0AB6C90-866B-4BD0-98CB-7F59708C0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xmlns="" id="{131AC6B8-5BB5-47C9-AFA5-450ED44964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xmlns="" id="{853F63D0-3A2E-4104-A6B7-89DADC1814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xmlns="" id="{B0F682C5-D616-42B1-A3EE-05B7B45840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xmlns="" id="{790EED32-748C-46D7-AB94-6A08EC650E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xmlns="" id="{35E6F41D-FD42-4DFB-88F4-93B2B891DF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xmlns="" id="{2DF73155-A375-44C4-B086-A0221D2375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xmlns="" id="{38462105-BD06-440E-927C-251EE0694C4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xmlns="" id="{1B7A035B-7FBB-4673-8DD1-D312DF6B7A2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xmlns="" id="{ACEF8061-CB25-406F-A650-9822C6C3BE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xmlns="" id="{CD218DFA-B73C-4A9B-BD06-D5AB0D56FE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xmlns="" id="{666B6CA6-5C89-4C91-B5E5-CA571616F9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xmlns="" id="{F4593776-14C3-4685-AA12-856FAF37E6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xmlns="" id="{C3E04D2D-B4B9-4799-9600-1AB94C863D2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xmlns="" id="{6BE16B71-CB20-44D5-B25C-F9D7890CF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xmlns="" id="{E9F580E7-3207-4CEE-AF83-67558C92C57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xmlns="" id="{F8BB3296-470E-449F-99AE-2C6543E9D5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xmlns="" id="{1A2BAE78-5849-4C4F-86A5-28EF3B5340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xmlns="" id="{BF558509-4228-469A-8DB4-052B3F656D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134493</xdr:rowOff>
    </xdr:from>
    <xdr:to>
      <xdr:col>54</xdr:col>
      <xdr:colOff>189865</xdr:colOff>
      <xdr:row>64</xdr:row>
      <xdr:rowOff>72390</xdr:rowOff>
    </xdr:to>
    <xdr:cxnSp macro="">
      <xdr:nvCxnSpPr>
        <xdr:cNvPr id="222" name="直線コネクタ 221">
          <a:extLst>
            <a:ext uri="{FF2B5EF4-FFF2-40B4-BE49-F238E27FC236}">
              <a16:creationId xmlns:a16="http://schemas.microsoft.com/office/drawing/2014/main" xmlns="" id="{B50CD009-B4FC-4A71-80A9-D80518926F49}"/>
            </a:ext>
          </a:extLst>
        </xdr:cNvPr>
        <xdr:cNvCxnSpPr/>
      </xdr:nvCxnSpPr>
      <xdr:spPr>
        <a:xfrm flipV="1">
          <a:off x="10476865" y="10764393"/>
          <a:ext cx="0" cy="28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3" name="【体育館・プール】&#10;一人当たり面積最小値テキスト">
          <a:extLst>
            <a:ext uri="{FF2B5EF4-FFF2-40B4-BE49-F238E27FC236}">
              <a16:creationId xmlns:a16="http://schemas.microsoft.com/office/drawing/2014/main" xmlns="" id="{AC92272D-4D9D-45EF-A6E1-6D2EB24837F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4" name="直線コネクタ 223">
          <a:extLst>
            <a:ext uri="{FF2B5EF4-FFF2-40B4-BE49-F238E27FC236}">
              <a16:creationId xmlns:a16="http://schemas.microsoft.com/office/drawing/2014/main" xmlns="" id="{AFF86AA2-D117-4F18-B792-AF20B18CAAE3}"/>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81170</xdr:rowOff>
    </xdr:from>
    <xdr:ext cx="469744" cy="259045"/>
    <xdr:sp macro="" textlink="">
      <xdr:nvSpPr>
        <xdr:cNvPr id="225" name="【体育館・プール】&#10;一人当たり面積最大値テキスト">
          <a:extLst>
            <a:ext uri="{FF2B5EF4-FFF2-40B4-BE49-F238E27FC236}">
              <a16:creationId xmlns:a16="http://schemas.microsoft.com/office/drawing/2014/main" xmlns="" id="{3B8777A7-6CDF-4E6A-AD08-0490062C9F00}"/>
            </a:ext>
          </a:extLst>
        </xdr:cNvPr>
        <xdr:cNvSpPr txBox="1"/>
      </xdr:nvSpPr>
      <xdr:spPr>
        <a:xfrm>
          <a:off x="10515600" y="105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134493</xdr:rowOff>
    </xdr:from>
    <xdr:to>
      <xdr:col>55</xdr:col>
      <xdr:colOff>88900</xdr:colOff>
      <xdr:row>62</xdr:row>
      <xdr:rowOff>134493</xdr:rowOff>
    </xdr:to>
    <xdr:cxnSp macro="">
      <xdr:nvCxnSpPr>
        <xdr:cNvPr id="226" name="直線コネクタ 225">
          <a:extLst>
            <a:ext uri="{FF2B5EF4-FFF2-40B4-BE49-F238E27FC236}">
              <a16:creationId xmlns:a16="http://schemas.microsoft.com/office/drawing/2014/main" xmlns="" id="{0944A1CC-3D09-4C57-A45E-D77EA15311EF}"/>
            </a:ext>
          </a:extLst>
        </xdr:cNvPr>
        <xdr:cNvCxnSpPr/>
      </xdr:nvCxnSpPr>
      <xdr:spPr>
        <a:xfrm>
          <a:off x="10388600" y="1076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102506</xdr:rowOff>
    </xdr:from>
    <xdr:ext cx="469744" cy="259045"/>
    <xdr:sp macro="" textlink="">
      <xdr:nvSpPr>
        <xdr:cNvPr id="227" name="【体育館・プール】&#10;一人当たり面積平均値テキスト">
          <a:extLst>
            <a:ext uri="{FF2B5EF4-FFF2-40B4-BE49-F238E27FC236}">
              <a16:creationId xmlns:a16="http://schemas.microsoft.com/office/drawing/2014/main" xmlns="" id="{3EABB7B9-51BF-4520-8CAD-666F67C6E382}"/>
            </a:ext>
          </a:extLst>
        </xdr:cNvPr>
        <xdr:cNvSpPr txBox="1"/>
      </xdr:nvSpPr>
      <xdr:spPr>
        <a:xfrm>
          <a:off x="10515600" y="1090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124079</xdr:rowOff>
    </xdr:from>
    <xdr:to>
      <xdr:col>55</xdr:col>
      <xdr:colOff>50800</xdr:colOff>
      <xdr:row>64</xdr:row>
      <xdr:rowOff>54229</xdr:rowOff>
    </xdr:to>
    <xdr:sp macro="" textlink="">
      <xdr:nvSpPr>
        <xdr:cNvPr id="228" name="フローチャート: 判断 227">
          <a:extLst>
            <a:ext uri="{FF2B5EF4-FFF2-40B4-BE49-F238E27FC236}">
              <a16:creationId xmlns:a16="http://schemas.microsoft.com/office/drawing/2014/main" xmlns="" id="{C23A86DB-05C5-45E4-A899-2AC50E263086}"/>
            </a:ext>
          </a:extLst>
        </xdr:cNvPr>
        <xdr:cNvSpPr/>
      </xdr:nvSpPr>
      <xdr:spPr>
        <a:xfrm>
          <a:off x="104267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109220</xdr:rowOff>
    </xdr:from>
    <xdr:to>
      <xdr:col>50</xdr:col>
      <xdr:colOff>165100</xdr:colOff>
      <xdr:row>64</xdr:row>
      <xdr:rowOff>39370</xdr:rowOff>
    </xdr:to>
    <xdr:sp macro="" textlink="">
      <xdr:nvSpPr>
        <xdr:cNvPr id="229" name="フローチャート: 判断 228">
          <a:extLst>
            <a:ext uri="{FF2B5EF4-FFF2-40B4-BE49-F238E27FC236}">
              <a16:creationId xmlns:a16="http://schemas.microsoft.com/office/drawing/2014/main" xmlns="" id="{3469EBFD-A104-40E8-8C99-8BDD1FF3CDF5}"/>
            </a:ext>
          </a:extLst>
        </xdr:cNvPr>
        <xdr:cNvSpPr/>
      </xdr:nvSpPr>
      <xdr:spPr>
        <a:xfrm>
          <a:off x="9588500" y="109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109601</xdr:rowOff>
    </xdr:from>
    <xdr:to>
      <xdr:col>46</xdr:col>
      <xdr:colOff>38100</xdr:colOff>
      <xdr:row>64</xdr:row>
      <xdr:rowOff>39751</xdr:rowOff>
    </xdr:to>
    <xdr:sp macro="" textlink="">
      <xdr:nvSpPr>
        <xdr:cNvPr id="230" name="フローチャート: 判断 229">
          <a:extLst>
            <a:ext uri="{FF2B5EF4-FFF2-40B4-BE49-F238E27FC236}">
              <a16:creationId xmlns:a16="http://schemas.microsoft.com/office/drawing/2014/main" xmlns="" id="{2AFFC061-6D31-4012-9894-0D0566A34025}"/>
            </a:ext>
          </a:extLst>
        </xdr:cNvPr>
        <xdr:cNvSpPr/>
      </xdr:nvSpPr>
      <xdr:spPr>
        <a:xfrm>
          <a:off x="8699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131699</xdr:rowOff>
    </xdr:from>
    <xdr:to>
      <xdr:col>41</xdr:col>
      <xdr:colOff>101600</xdr:colOff>
      <xdr:row>64</xdr:row>
      <xdr:rowOff>61849</xdr:rowOff>
    </xdr:to>
    <xdr:sp macro="" textlink="">
      <xdr:nvSpPr>
        <xdr:cNvPr id="231" name="フローチャート: 判断 230">
          <a:extLst>
            <a:ext uri="{FF2B5EF4-FFF2-40B4-BE49-F238E27FC236}">
              <a16:creationId xmlns:a16="http://schemas.microsoft.com/office/drawing/2014/main" xmlns="" id="{D264CBF3-704D-4171-9732-2AABFDD0013B}"/>
            </a:ext>
          </a:extLst>
        </xdr:cNvPr>
        <xdr:cNvSpPr/>
      </xdr:nvSpPr>
      <xdr:spPr>
        <a:xfrm>
          <a:off x="7810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127127</xdr:rowOff>
    </xdr:from>
    <xdr:to>
      <xdr:col>36</xdr:col>
      <xdr:colOff>165100</xdr:colOff>
      <xdr:row>64</xdr:row>
      <xdr:rowOff>57277</xdr:rowOff>
    </xdr:to>
    <xdr:sp macro="" textlink="">
      <xdr:nvSpPr>
        <xdr:cNvPr id="232" name="フローチャート: 判断 231">
          <a:extLst>
            <a:ext uri="{FF2B5EF4-FFF2-40B4-BE49-F238E27FC236}">
              <a16:creationId xmlns:a16="http://schemas.microsoft.com/office/drawing/2014/main" xmlns="" id="{F069043E-80D2-4FEA-9E23-4BBD923537C6}"/>
            </a:ext>
          </a:extLst>
        </xdr:cNvPr>
        <xdr:cNvSpPr/>
      </xdr:nvSpPr>
      <xdr:spPr>
        <a:xfrm>
          <a:off x="6921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8AACD86F-66C6-4113-A6E5-1C110D9E95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631C02B6-DC6A-4EBE-87D1-29A4B985DB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FC16BEEE-7B45-4823-B879-7F229BE2EA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3F0F938D-D307-42C1-BE81-1DC1C85CF8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F0217230-1E9A-4491-9BCA-DBD16E282A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238" name="楕円 237">
          <a:extLst>
            <a:ext uri="{FF2B5EF4-FFF2-40B4-BE49-F238E27FC236}">
              <a16:creationId xmlns:a16="http://schemas.microsoft.com/office/drawing/2014/main" xmlns="" id="{16989692-BA53-4C0E-A7A0-200EC3C3D262}"/>
            </a:ext>
          </a:extLst>
        </xdr:cNvPr>
        <xdr:cNvSpPr/>
      </xdr:nvSpPr>
      <xdr:spPr>
        <a:xfrm>
          <a:off x="104267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54881</xdr:rowOff>
    </xdr:from>
    <xdr:ext cx="469744" cy="259045"/>
    <xdr:sp macro="" textlink="">
      <xdr:nvSpPr>
        <xdr:cNvPr id="239" name="【体育館・プール】&#10;一人当たり面積該当値テキスト">
          <a:extLst>
            <a:ext uri="{FF2B5EF4-FFF2-40B4-BE49-F238E27FC236}">
              <a16:creationId xmlns:a16="http://schemas.microsoft.com/office/drawing/2014/main" xmlns="" id="{0E999C62-6ACC-4453-ADEF-6B0245465D97}"/>
            </a:ext>
          </a:extLst>
        </xdr:cNvPr>
        <xdr:cNvSpPr txBox="1"/>
      </xdr:nvSpPr>
      <xdr:spPr>
        <a:xfrm>
          <a:off x="1051560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117221</xdr:rowOff>
    </xdr:from>
    <xdr:to>
      <xdr:col>50</xdr:col>
      <xdr:colOff>165100</xdr:colOff>
      <xdr:row>55</xdr:row>
      <xdr:rowOff>47371</xdr:rowOff>
    </xdr:to>
    <xdr:sp macro="" textlink="">
      <xdr:nvSpPr>
        <xdr:cNvPr id="240" name="楕円 239">
          <a:extLst>
            <a:ext uri="{FF2B5EF4-FFF2-40B4-BE49-F238E27FC236}">
              <a16:creationId xmlns:a16="http://schemas.microsoft.com/office/drawing/2014/main" xmlns="" id="{F305AF5C-2222-4E98-B3A4-EAF685E21A0E}"/>
            </a:ext>
          </a:extLst>
        </xdr:cNvPr>
        <xdr:cNvSpPr/>
      </xdr:nvSpPr>
      <xdr:spPr>
        <a:xfrm>
          <a:off x="9588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168021</xdr:rowOff>
    </xdr:from>
    <xdr:to>
      <xdr:col>55</xdr:col>
      <xdr:colOff>0</xdr:colOff>
      <xdr:row>63</xdr:row>
      <xdr:rowOff>146304</xdr:rowOff>
    </xdr:to>
    <xdr:cxnSp macro="">
      <xdr:nvCxnSpPr>
        <xdr:cNvPr id="241" name="直線コネクタ 240">
          <a:extLst>
            <a:ext uri="{FF2B5EF4-FFF2-40B4-BE49-F238E27FC236}">
              <a16:creationId xmlns:a16="http://schemas.microsoft.com/office/drawing/2014/main" xmlns="" id="{165B133A-6D73-4944-A05A-5C6E32C67677}"/>
            </a:ext>
          </a:extLst>
        </xdr:cNvPr>
        <xdr:cNvCxnSpPr/>
      </xdr:nvCxnSpPr>
      <xdr:spPr>
        <a:xfrm>
          <a:off x="9639300" y="9426321"/>
          <a:ext cx="8382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130556</xdr:rowOff>
    </xdr:from>
    <xdr:to>
      <xdr:col>46</xdr:col>
      <xdr:colOff>38100</xdr:colOff>
      <xdr:row>55</xdr:row>
      <xdr:rowOff>60706</xdr:rowOff>
    </xdr:to>
    <xdr:sp macro="" textlink="">
      <xdr:nvSpPr>
        <xdr:cNvPr id="242" name="楕円 241">
          <a:extLst>
            <a:ext uri="{FF2B5EF4-FFF2-40B4-BE49-F238E27FC236}">
              <a16:creationId xmlns:a16="http://schemas.microsoft.com/office/drawing/2014/main" xmlns="" id="{3A475ACD-C446-4574-AF38-CF465F659225}"/>
            </a:ext>
          </a:extLst>
        </xdr:cNvPr>
        <xdr:cNvSpPr/>
      </xdr:nvSpPr>
      <xdr:spPr>
        <a:xfrm>
          <a:off x="8699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168021</xdr:rowOff>
    </xdr:from>
    <xdr:to>
      <xdr:col>50</xdr:col>
      <xdr:colOff>114300</xdr:colOff>
      <xdr:row>55</xdr:row>
      <xdr:rowOff>9906</xdr:rowOff>
    </xdr:to>
    <xdr:cxnSp macro="">
      <xdr:nvCxnSpPr>
        <xdr:cNvPr id="243" name="直線コネクタ 242">
          <a:extLst>
            <a:ext uri="{FF2B5EF4-FFF2-40B4-BE49-F238E27FC236}">
              <a16:creationId xmlns:a16="http://schemas.microsoft.com/office/drawing/2014/main" xmlns="" id="{18B64A79-6AD3-4A9B-8A32-8C458B1E0D04}"/>
            </a:ext>
          </a:extLst>
        </xdr:cNvPr>
        <xdr:cNvCxnSpPr/>
      </xdr:nvCxnSpPr>
      <xdr:spPr>
        <a:xfrm flipV="1">
          <a:off x="8750300" y="942632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107315</xdr:rowOff>
    </xdr:from>
    <xdr:to>
      <xdr:col>41</xdr:col>
      <xdr:colOff>101600</xdr:colOff>
      <xdr:row>64</xdr:row>
      <xdr:rowOff>37465</xdr:rowOff>
    </xdr:to>
    <xdr:sp macro="" textlink="">
      <xdr:nvSpPr>
        <xdr:cNvPr id="244" name="楕円 243">
          <a:extLst>
            <a:ext uri="{FF2B5EF4-FFF2-40B4-BE49-F238E27FC236}">
              <a16:creationId xmlns:a16="http://schemas.microsoft.com/office/drawing/2014/main" xmlns="" id="{EFE07620-66E6-4D42-9196-486B69BABB7C}"/>
            </a:ext>
          </a:extLst>
        </xdr:cNvPr>
        <xdr:cNvSpPr/>
      </xdr:nvSpPr>
      <xdr:spPr>
        <a:xfrm>
          <a:off x="781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9906</xdr:rowOff>
    </xdr:from>
    <xdr:to>
      <xdr:col>45</xdr:col>
      <xdr:colOff>177800</xdr:colOff>
      <xdr:row>63</xdr:row>
      <xdr:rowOff>158115</xdr:rowOff>
    </xdr:to>
    <xdr:cxnSp macro="">
      <xdr:nvCxnSpPr>
        <xdr:cNvPr id="245" name="直線コネクタ 244">
          <a:extLst>
            <a:ext uri="{FF2B5EF4-FFF2-40B4-BE49-F238E27FC236}">
              <a16:creationId xmlns:a16="http://schemas.microsoft.com/office/drawing/2014/main" xmlns="" id="{84E6F99C-BC67-458E-B020-26AB57111576}"/>
            </a:ext>
          </a:extLst>
        </xdr:cNvPr>
        <xdr:cNvCxnSpPr/>
      </xdr:nvCxnSpPr>
      <xdr:spPr>
        <a:xfrm flipV="1">
          <a:off x="7861300" y="9439656"/>
          <a:ext cx="889000" cy="15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30497</xdr:rowOff>
    </xdr:from>
    <xdr:ext cx="469744" cy="259045"/>
    <xdr:sp macro="" textlink="">
      <xdr:nvSpPr>
        <xdr:cNvPr id="246" name="n_1aveValue【体育館・プール】&#10;一人当たり面積">
          <a:extLst>
            <a:ext uri="{FF2B5EF4-FFF2-40B4-BE49-F238E27FC236}">
              <a16:creationId xmlns:a16="http://schemas.microsoft.com/office/drawing/2014/main" xmlns="" id="{96AF163B-00B6-45C9-B6AC-9A2E7AA596F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30878</xdr:rowOff>
    </xdr:from>
    <xdr:ext cx="469744" cy="259045"/>
    <xdr:sp macro="" textlink="">
      <xdr:nvSpPr>
        <xdr:cNvPr id="247" name="n_2aveValue【体育館・プール】&#10;一人当たり面積">
          <a:extLst>
            <a:ext uri="{FF2B5EF4-FFF2-40B4-BE49-F238E27FC236}">
              <a16:creationId xmlns:a16="http://schemas.microsoft.com/office/drawing/2014/main" xmlns="" id="{E44ACE62-5B2C-43A9-9F3A-8C1BF5D3850E}"/>
            </a:ext>
          </a:extLst>
        </xdr:cNvPr>
        <xdr:cNvSpPr txBox="1"/>
      </xdr:nvSpPr>
      <xdr:spPr>
        <a:xfrm>
          <a:off x="8515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52976</xdr:rowOff>
    </xdr:from>
    <xdr:ext cx="469744" cy="259045"/>
    <xdr:sp macro="" textlink="">
      <xdr:nvSpPr>
        <xdr:cNvPr id="248" name="n_3aveValue【体育館・プール】&#10;一人当たり面積">
          <a:extLst>
            <a:ext uri="{FF2B5EF4-FFF2-40B4-BE49-F238E27FC236}">
              <a16:creationId xmlns:a16="http://schemas.microsoft.com/office/drawing/2014/main" xmlns="" id="{4DA1BFCE-1C65-45FE-96E8-B00E403A8546}"/>
            </a:ext>
          </a:extLst>
        </xdr:cNvPr>
        <xdr:cNvSpPr txBox="1"/>
      </xdr:nvSpPr>
      <xdr:spPr>
        <a:xfrm>
          <a:off x="7626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73804</xdr:rowOff>
    </xdr:from>
    <xdr:ext cx="469744" cy="259045"/>
    <xdr:sp macro="" textlink="">
      <xdr:nvSpPr>
        <xdr:cNvPr id="249" name="n_4aveValue【体育館・プール】&#10;一人当たり面積">
          <a:extLst>
            <a:ext uri="{FF2B5EF4-FFF2-40B4-BE49-F238E27FC236}">
              <a16:creationId xmlns:a16="http://schemas.microsoft.com/office/drawing/2014/main" xmlns="" id="{8BF8E6BC-2300-44FF-A915-CB616072F300}"/>
            </a:ext>
          </a:extLst>
        </xdr:cNvPr>
        <xdr:cNvSpPr txBox="1"/>
      </xdr:nvSpPr>
      <xdr:spPr>
        <a:xfrm>
          <a:off x="6737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63898</xdr:rowOff>
    </xdr:from>
    <xdr:ext cx="469744" cy="259045"/>
    <xdr:sp macro="" textlink="">
      <xdr:nvSpPr>
        <xdr:cNvPr id="250" name="n_1mainValue【体育館・プール】&#10;一人当たり面積">
          <a:extLst>
            <a:ext uri="{FF2B5EF4-FFF2-40B4-BE49-F238E27FC236}">
              <a16:creationId xmlns:a16="http://schemas.microsoft.com/office/drawing/2014/main" xmlns="" id="{D478EED6-FA76-4217-A857-81F081031153}"/>
            </a:ext>
          </a:extLst>
        </xdr:cNvPr>
        <xdr:cNvSpPr txBox="1"/>
      </xdr:nvSpPr>
      <xdr:spPr>
        <a:xfrm>
          <a:off x="93917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77233</xdr:rowOff>
    </xdr:from>
    <xdr:ext cx="469744" cy="259045"/>
    <xdr:sp macro="" textlink="">
      <xdr:nvSpPr>
        <xdr:cNvPr id="251" name="n_2mainValue【体育館・プール】&#10;一人当たり面積">
          <a:extLst>
            <a:ext uri="{FF2B5EF4-FFF2-40B4-BE49-F238E27FC236}">
              <a16:creationId xmlns:a16="http://schemas.microsoft.com/office/drawing/2014/main" xmlns="" id="{A935ABF7-3BEF-48E6-AE7F-D10B0290B596}"/>
            </a:ext>
          </a:extLst>
        </xdr:cNvPr>
        <xdr:cNvSpPr txBox="1"/>
      </xdr:nvSpPr>
      <xdr:spPr>
        <a:xfrm>
          <a:off x="8515427"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53992</xdr:rowOff>
    </xdr:from>
    <xdr:ext cx="469744" cy="259045"/>
    <xdr:sp macro="" textlink="">
      <xdr:nvSpPr>
        <xdr:cNvPr id="252" name="n_3mainValue【体育館・プール】&#10;一人当たり面積">
          <a:extLst>
            <a:ext uri="{FF2B5EF4-FFF2-40B4-BE49-F238E27FC236}">
              <a16:creationId xmlns:a16="http://schemas.microsoft.com/office/drawing/2014/main" xmlns="" id="{5658EA27-4822-4C90-9EE5-2A7541DD7045}"/>
            </a:ext>
          </a:extLst>
        </xdr:cNvPr>
        <xdr:cNvSpPr txBox="1"/>
      </xdr:nvSpPr>
      <xdr:spPr>
        <a:xfrm>
          <a:off x="7626427" y="106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xmlns="" id="{73F330D5-5CD9-4FA7-89A2-16E17F0D68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xmlns="" id="{8F8A1E59-BF5D-4D4D-BD87-B8DB7D2C9C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xmlns="" id="{C1D5FCBE-C073-4C25-BEDA-D9A651C1A9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xmlns="" id="{BA43785B-6C2D-4C22-9E4B-2C6EBAD142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xmlns="" id="{1B4AE8C2-456A-404A-9FC6-3A219BE8FF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xmlns="" id="{6A3D9ED4-A249-4BF7-90FE-FA89C3B0D1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xmlns="" id="{F77B6651-CEAC-40C7-A803-6DF1B85A53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xmlns="" id="{A367425F-FB55-4886-8414-577A3B0D5F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xmlns="" id="{F66C702C-E6E7-42BB-AA34-A335EE5DC4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xmlns="" id="{582D3685-2290-4C01-888C-C0DFE496C5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xmlns="" id="{B5928F12-D2B8-42D1-AE46-C0152530F4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xmlns="" id="{FCC383B0-9BB0-4CBD-A36A-422D9A34FA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1C303518-7687-42BB-BE21-5C02DA6457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xmlns="" id="{09892B2B-23A2-4105-BAC6-B16ED75565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xmlns="" id="{FC605A3F-7423-47CA-8309-AB67A362A4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xmlns="" id="{3921A15B-5F48-4B22-A3FA-32CE7E2A7D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xmlns="" id="{9C4F87BB-D83A-4ADF-AC0C-173795FF9B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xmlns="" id="{A14BA3A0-543B-445D-A712-84092D32BD3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xmlns="" id="{63AAEE88-1059-43EA-8CA9-2B04AAE387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xmlns="" id="{B664002C-5960-457B-80F2-7BAFBBC544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xmlns="" id="{B772FC2C-2C5F-4690-8B03-BB9B049EB3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xmlns="" id="{918FB985-85ED-4007-8BD3-011AF9209A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xmlns="" id="{E44459C4-3CDD-435C-81CB-11FC431B9D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xmlns="" id="{05E8799E-4F7F-487B-9B21-E590185238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xmlns="" id="{EC24C4DE-36BF-42B8-B2F2-7B248F1ADD4A}"/>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xmlns="" id="{953F7DDD-0D48-4168-82CE-EBA2D283C045}"/>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xmlns="" id="{54EC0FE5-4A70-4D65-8D0C-0CFDEC3AC0A3}"/>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xmlns="" id="{D24A27ED-525C-4DA1-A694-BECC172AAF07}"/>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xmlns="" id="{7DED5AAF-2D4C-47FC-9B5C-1B0560C0C52D}"/>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xmlns="" id="{A8A174CA-D209-44FB-B984-2F47DB3B7B2C}"/>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xmlns="" id="{53908382-86DE-4860-9CA7-880179EE9313}"/>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xmlns="" id="{1D8BDEBA-2EB2-45F0-9112-162CCD3ECCDC}"/>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xmlns="" id="{E88DC516-28BC-4EAF-8848-750573364FA3}"/>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xmlns="" id="{D8133B10-6EF8-47A1-9CD3-5E6C30E03B1C}"/>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xmlns="" id="{E18853EF-02F9-4DB6-B881-E31EDFF3FABB}"/>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D83CDB81-8EFA-4C5E-B25E-766E3C0668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A58D6-A93F-4E9F-8F85-2319A390B3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4E4BED53-D51A-4345-AC97-E47AFFE98F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4F638813-2001-471C-9527-3584F60E2B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77F33975-5EDF-464A-8230-1504B68460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93" name="楕円 292">
          <a:extLst>
            <a:ext uri="{FF2B5EF4-FFF2-40B4-BE49-F238E27FC236}">
              <a16:creationId xmlns:a16="http://schemas.microsoft.com/office/drawing/2014/main" xmlns="" id="{D27C13E8-39E8-44BE-A41C-18F222404B0B}"/>
            </a:ext>
          </a:extLst>
        </xdr:cNvPr>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94" name="【福祉施設】&#10;有形固定資産減価償却率該当値テキスト">
          <a:extLst>
            <a:ext uri="{FF2B5EF4-FFF2-40B4-BE49-F238E27FC236}">
              <a16:creationId xmlns:a16="http://schemas.microsoft.com/office/drawing/2014/main" xmlns="" id="{263AF1B4-538A-49E4-A9E4-8CD68F4632E8}"/>
            </a:ext>
          </a:extLst>
        </xdr:cNvPr>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95" name="楕円 294">
          <a:extLst>
            <a:ext uri="{FF2B5EF4-FFF2-40B4-BE49-F238E27FC236}">
              <a16:creationId xmlns:a16="http://schemas.microsoft.com/office/drawing/2014/main" xmlns="" id="{C32D4AD8-717C-43BE-9749-60D9548AE576}"/>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114300</xdr:rowOff>
    </xdr:to>
    <xdr:cxnSp macro="">
      <xdr:nvCxnSpPr>
        <xdr:cNvPr id="296" name="直線コネクタ 295">
          <a:extLst>
            <a:ext uri="{FF2B5EF4-FFF2-40B4-BE49-F238E27FC236}">
              <a16:creationId xmlns:a16="http://schemas.microsoft.com/office/drawing/2014/main" xmlns="" id="{4BD3DC15-D8B1-498A-A958-D94CA9E08FC9}"/>
            </a:ext>
          </a:extLst>
        </xdr:cNvPr>
        <xdr:cNvCxnSpPr/>
      </xdr:nvCxnSpPr>
      <xdr:spPr>
        <a:xfrm>
          <a:off x="3797300" y="143198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97" name="楕円 296">
          <a:extLst>
            <a:ext uri="{FF2B5EF4-FFF2-40B4-BE49-F238E27FC236}">
              <a16:creationId xmlns:a16="http://schemas.microsoft.com/office/drawing/2014/main" xmlns="" id="{D307A051-79B9-45F3-A916-1D330C0E6FE7}"/>
            </a:ext>
          </a:extLst>
        </xdr:cNvPr>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89536</xdr:rowOff>
    </xdr:to>
    <xdr:cxnSp macro="">
      <xdr:nvCxnSpPr>
        <xdr:cNvPr id="298" name="直線コネクタ 297">
          <a:extLst>
            <a:ext uri="{FF2B5EF4-FFF2-40B4-BE49-F238E27FC236}">
              <a16:creationId xmlns:a16="http://schemas.microsoft.com/office/drawing/2014/main" xmlns="" id="{C69BA7FD-0BBA-4099-AE6B-4B02A6EDC6EC}"/>
            </a:ext>
          </a:extLst>
        </xdr:cNvPr>
        <xdr:cNvCxnSpPr/>
      </xdr:nvCxnSpPr>
      <xdr:spPr>
        <a:xfrm>
          <a:off x="2908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楕円 298">
          <a:extLst>
            <a:ext uri="{FF2B5EF4-FFF2-40B4-BE49-F238E27FC236}">
              <a16:creationId xmlns:a16="http://schemas.microsoft.com/office/drawing/2014/main" xmlns="" id="{98B6C6C4-C67A-41C8-88D5-B79309549D0F}"/>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83</xdr:row>
      <xdr:rowOff>66675</xdr:rowOff>
    </xdr:to>
    <xdr:cxnSp macro="">
      <xdr:nvCxnSpPr>
        <xdr:cNvPr id="300" name="直線コネクタ 299">
          <a:extLst>
            <a:ext uri="{FF2B5EF4-FFF2-40B4-BE49-F238E27FC236}">
              <a16:creationId xmlns:a16="http://schemas.microsoft.com/office/drawing/2014/main" xmlns="" id="{946B1E7D-C7D0-4491-ADE4-6F971DD46FF8}"/>
            </a:ext>
          </a:extLst>
        </xdr:cNvPr>
        <xdr:cNvCxnSpPr/>
      </xdr:nvCxnSpPr>
      <xdr:spPr>
        <a:xfrm>
          <a:off x="2019300" y="14016989"/>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xmlns="" id="{E4D42B2F-F1A2-4C96-BE99-28C607261C3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xmlns="" id="{581CCEAB-FD95-401C-8905-428FF3285E8B}"/>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xmlns="" id="{162C6442-FAEB-4376-8ACC-2C4194A5308E}"/>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xmlns="" id="{4752A7D0-A406-42F5-A83E-0719FD63F6D9}"/>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05" name="n_1mainValue【福祉施設】&#10;有形固定資産減価償却率">
          <a:extLst>
            <a:ext uri="{FF2B5EF4-FFF2-40B4-BE49-F238E27FC236}">
              <a16:creationId xmlns:a16="http://schemas.microsoft.com/office/drawing/2014/main" xmlns="" id="{853AD5B8-8959-4935-9688-641CF7129E79}"/>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06" name="n_2mainValue【福祉施設】&#10;有形固定資産減価償却率">
          <a:extLst>
            <a:ext uri="{FF2B5EF4-FFF2-40B4-BE49-F238E27FC236}">
              <a16:creationId xmlns:a16="http://schemas.microsoft.com/office/drawing/2014/main" xmlns="" id="{70D5ED3E-DD71-4C75-8F0B-7F4B649DE8F4}"/>
            </a:ext>
          </a:extLst>
        </xdr:cNvPr>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07" name="n_3mainValue【福祉施設】&#10;有形固定資産減価償却率">
          <a:extLst>
            <a:ext uri="{FF2B5EF4-FFF2-40B4-BE49-F238E27FC236}">
              <a16:creationId xmlns:a16="http://schemas.microsoft.com/office/drawing/2014/main" xmlns="" id="{28E18D76-B847-4BA7-BF28-09D6B2AAA4A6}"/>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xmlns="" id="{B29B2247-A377-4B80-86A6-4B6B58A3D3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xmlns="" id="{99151F65-2E01-4DF5-9529-71EAFA264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xmlns="" id="{09BFCBAB-FA3A-45F1-BD8C-5B83657E82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xmlns="" id="{7A9512BE-21EA-40E8-AD63-B5CF4B8DCA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xmlns="" id="{4F05B53D-8CB6-4FE4-B90F-AAE0E21125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xmlns="" id="{353ECBBE-99B6-46CE-9E5C-0254B7723C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xmlns="" id="{EC270658-A3AF-4CDD-969B-072E8E51B4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xmlns="" id="{BE16D97B-0625-4AB6-B2EF-1027B43C40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xmlns="" id="{395976C7-C50E-4F82-9EC4-470703F0F7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xmlns="" id="{072D440B-11FD-4142-9636-73EBFD1851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xmlns="" id="{1A4E694A-37DF-4184-9952-1800D48576C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xmlns="" id="{AE325E72-8985-49B2-8634-F68B22F494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xmlns="" id="{307F8BF1-FB55-486B-8BE3-6459EA0BFC2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xmlns="" id="{C62494CA-FD60-4E11-A80B-4C6AB8F58E1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xmlns="" id="{0E68FEBB-D7F4-4A41-AFFE-BD94086CC2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xmlns="" id="{3232AD70-A99B-46B7-93EE-51E3573CE8B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xmlns="" id="{CBBA9DF5-0073-4BF3-92DC-25D50FE236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xmlns="" id="{39943463-DFD0-4771-BE73-2155B665E44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xmlns="" id="{56DA3EDE-42AF-4B73-80BE-4783C72EBE5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xmlns="" id="{F7477996-66F5-4321-B143-2114D07941A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xmlns="" id="{7950E69D-FAC0-4FD9-A288-C104B012662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xmlns="" id="{7D8B8323-C793-43A3-87CF-F7FB1F58F6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xmlns="" id="{C70D0E38-481F-4E03-A637-39130B2435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xmlns="" id="{2F51ED7B-D26C-432F-8713-C763262A43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xmlns="" id="{7D918881-ADAB-45A4-9306-EC3D3CAE70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xmlns="" id="{8E722F7E-BC55-4D37-A30B-DC5C93053E3A}"/>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xmlns="" id="{0FB0E0A8-3F76-4C01-869B-0950EFDF46F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xmlns="" id="{61F725D7-0B4D-4254-AB1D-79A2214013A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xmlns="" id="{05AECD4D-3718-4EFA-A6A1-5189623487AC}"/>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xmlns="" id="{E3D19716-E99C-4C00-B9A8-0249796FF9D8}"/>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xmlns="" id="{03D171AC-421D-491C-841D-F32CA0B5889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xmlns="" id="{33E4E388-2F43-4B8B-906A-C780476A51CA}"/>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xmlns="" id="{C1071172-A5DD-496C-A404-3B6D1D871856}"/>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xmlns="" id="{C4844D05-9835-485B-AFE5-C85835F67307}"/>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xmlns="" id="{1584C10A-8B03-4903-9CBF-D7CAED807814}"/>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xmlns="" id="{C30B1890-8975-4999-81DA-922AF5E9D655}"/>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94A29844-250D-4334-A1C4-9203D6FD3F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E147EC52-BBE6-4C74-8EBB-798B06324D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9FDDA045-D88F-46AA-A707-2358AB964E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DF07EC8C-4D1E-4F0D-90EF-998DCF43F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33CB9391-9D10-4116-A4F1-A0607775FE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49" name="楕円 348">
          <a:extLst>
            <a:ext uri="{FF2B5EF4-FFF2-40B4-BE49-F238E27FC236}">
              <a16:creationId xmlns:a16="http://schemas.microsoft.com/office/drawing/2014/main" xmlns="" id="{69BB120E-F139-4820-8164-F4DEA288DAF8}"/>
            </a:ext>
          </a:extLst>
        </xdr:cNvPr>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50" name="【福祉施設】&#10;一人当たり面積該当値テキスト">
          <a:extLst>
            <a:ext uri="{FF2B5EF4-FFF2-40B4-BE49-F238E27FC236}">
              <a16:creationId xmlns:a16="http://schemas.microsoft.com/office/drawing/2014/main" xmlns="" id="{91CF9C34-8935-4033-A21F-FDDA72C02284}"/>
            </a:ext>
          </a:extLst>
        </xdr:cNvPr>
        <xdr:cNvSpPr txBox="1"/>
      </xdr:nvSpPr>
      <xdr:spPr>
        <a:xfrm>
          <a:off x="10515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51" name="楕円 350">
          <a:extLst>
            <a:ext uri="{FF2B5EF4-FFF2-40B4-BE49-F238E27FC236}">
              <a16:creationId xmlns:a16="http://schemas.microsoft.com/office/drawing/2014/main" xmlns="" id="{966A4911-396E-41C1-BA8D-3F13CCDD554D}"/>
            </a:ext>
          </a:extLst>
        </xdr:cNvPr>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352" name="直線コネクタ 351">
          <a:extLst>
            <a:ext uri="{FF2B5EF4-FFF2-40B4-BE49-F238E27FC236}">
              <a16:creationId xmlns:a16="http://schemas.microsoft.com/office/drawing/2014/main" xmlns="" id="{5B9E5DD0-56F8-4824-8E89-A7CB12DAC244}"/>
            </a:ext>
          </a:extLst>
        </xdr:cNvPr>
        <xdr:cNvCxnSpPr/>
      </xdr:nvCxnSpPr>
      <xdr:spPr>
        <a:xfrm>
          <a:off x="9639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53" name="楕円 352">
          <a:extLst>
            <a:ext uri="{FF2B5EF4-FFF2-40B4-BE49-F238E27FC236}">
              <a16:creationId xmlns:a16="http://schemas.microsoft.com/office/drawing/2014/main" xmlns="" id="{49FDE1D9-7714-4B87-B621-154D620FBF66}"/>
            </a:ext>
          </a:extLst>
        </xdr:cNvPr>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64226</xdr:rowOff>
    </xdr:to>
    <xdr:cxnSp macro="">
      <xdr:nvCxnSpPr>
        <xdr:cNvPr id="354" name="直線コネクタ 353">
          <a:extLst>
            <a:ext uri="{FF2B5EF4-FFF2-40B4-BE49-F238E27FC236}">
              <a16:creationId xmlns:a16="http://schemas.microsoft.com/office/drawing/2014/main" xmlns="" id="{24C7A150-2066-40C3-9646-E11455919CC0}"/>
            </a:ext>
          </a:extLst>
        </xdr:cNvPr>
        <xdr:cNvCxnSpPr/>
      </xdr:nvCxnSpPr>
      <xdr:spPr>
        <a:xfrm flipV="1">
          <a:off x="8750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117929</xdr:rowOff>
    </xdr:from>
    <xdr:to>
      <xdr:col>41</xdr:col>
      <xdr:colOff>101600</xdr:colOff>
      <xdr:row>85</xdr:row>
      <xdr:rowOff>48079</xdr:rowOff>
    </xdr:to>
    <xdr:sp macro="" textlink="">
      <xdr:nvSpPr>
        <xdr:cNvPr id="355" name="楕円 354">
          <a:extLst>
            <a:ext uri="{FF2B5EF4-FFF2-40B4-BE49-F238E27FC236}">
              <a16:creationId xmlns:a16="http://schemas.microsoft.com/office/drawing/2014/main" xmlns="" id="{DD52F76F-6404-4AE2-A182-3DFA9FA0D48D}"/>
            </a:ext>
          </a:extLst>
        </xdr:cNvPr>
        <xdr:cNvSpPr/>
      </xdr:nvSpPr>
      <xdr:spPr>
        <a:xfrm>
          <a:off x="781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86</xdr:row>
      <xdr:rowOff>64226</xdr:rowOff>
    </xdr:to>
    <xdr:cxnSp macro="">
      <xdr:nvCxnSpPr>
        <xdr:cNvPr id="356" name="直線コネクタ 355">
          <a:extLst>
            <a:ext uri="{FF2B5EF4-FFF2-40B4-BE49-F238E27FC236}">
              <a16:creationId xmlns:a16="http://schemas.microsoft.com/office/drawing/2014/main" xmlns="" id="{8F5022EB-5B6C-42E0-8056-E09D72F622E5}"/>
            </a:ext>
          </a:extLst>
        </xdr:cNvPr>
        <xdr:cNvCxnSpPr/>
      </xdr:nvCxnSpPr>
      <xdr:spPr>
        <a:xfrm>
          <a:off x="7861300" y="1457052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xmlns="" id="{D3AC7943-9946-45F2-BF00-ECAD09269654}"/>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xmlns="" id="{21B2BD33-4940-4FF8-A202-8D7E845CC30D}"/>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xmlns="" id="{9A56903B-1A02-414E-AED6-53DE7752A251}"/>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xmlns="" id="{9ED93B7A-A34C-406A-9495-6F13758C9426}"/>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61" name="n_1mainValue【福祉施設】&#10;一人当たり面積">
          <a:extLst>
            <a:ext uri="{FF2B5EF4-FFF2-40B4-BE49-F238E27FC236}">
              <a16:creationId xmlns:a16="http://schemas.microsoft.com/office/drawing/2014/main" xmlns="" id="{1753FE8A-88CD-4C56-A84C-EE4E5C2BC801}"/>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62" name="n_2mainValue【福祉施設】&#10;一人当たり面積">
          <a:extLst>
            <a:ext uri="{FF2B5EF4-FFF2-40B4-BE49-F238E27FC236}">
              <a16:creationId xmlns:a16="http://schemas.microsoft.com/office/drawing/2014/main" xmlns="" id="{DDDCBF88-0A46-47B5-85E9-796AAD7646BA}"/>
            </a:ext>
          </a:extLst>
        </xdr:cNvPr>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64606</xdr:rowOff>
    </xdr:from>
    <xdr:ext cx="469744" cy="259045"/>
    <xdr:sp macro="" textlink="">
      <xdr:nvSpPr>
        <xdr:cNvPr id="363" name="n_3mainValue【福祉施設】&#10;一人当たり面積">
          <a:extLst>
            <a:ext uri="{FF2B5EF4-FFF2-40B4-BE49-F238E27FC236}">
              <a16:creationId xmlns:a16="http://schemas.microsoft.com/office/drawing/2014/main" xmlns="" id="{684335D5-ADFE-4AD8-A226-C410E31B773A}"/>
            </a:ext>
          </a:extLst>
        </xdr:cNvPr>
        <xdr:cNvSpPr txBox="1"/>
      </xdr:nvSpPr>
      <xdr:spPr>
        <a:xfrm>
          <a:off x="7626427" y="142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xmlns="" id="{C1AEF080-5AF2-42A5-B5C9-0286333DEB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xmlns="" id="{FA9A19FA-E698-4234-B091-139D03FEEA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xmlns="" id="{9BADBC29-048B-497E-8282-7A895569A1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xmlns="" id="{F3E37AA8-7656-4CEE-AB2B-8FB378E1FE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xmlns="" id="{84C04F0D-D512-48DA-B864-AD076D8B58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xmlns="" id="{5A2D2C36-7CC2-4F48-AC19-258D2B087C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xmlns="" id="{3F386C7F-71C1-4EA4-9525-1DEC1DB824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xmlns="" id="{4E09FDE5-7B8C-4194-A381-3E1B126C31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xmlns="" id="{ACBA0953-E67B-4E81-88CF-C402599FB4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xmlns="" id="{DD40FDCE-75FC-4E10-B078-FCA93580EF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xmlns="" id="{64DD75A2-9906-45C4-BC1B-63EE743756A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xmlns="" id="{6E2DC086-6547-4CC7-9D77-EF24CF602E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xmlns="" id="{C0A60AE0-4742-4276-86F2-A16DAE6EFC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xmlns="" id="{9E0C5300-3F78-49EB-A41F-CCD86E08064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xmlns="" id="{8A2F5875-CD0F-42D0-930D-014D7D87837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xmlns="" id="{89162E11-28CF-4723-8E07-EB4302EC741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xmlns="" id="{1312B561-91C7-46B8-9956-A7B33BA763A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xmlns="" id="{8BA1055B-11E8-4FD7-AC5A-145B89F21C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xmlns="" id="{A1B95118-845E-4CF1-B311-75626A10C8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xmlns="" id="{2F62533C-70AE-41AB-9EA9-3214D8378B9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xmlns="" id="{77024453-6B64-4445-9297-112A4C8B34B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xmlns="" id="{D5E416FD-3133-479D-B5E4-752E799404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xmlns="" id="{A8DDEEB0-19A6-448B-B356-E4CDBF63C5B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xmlns="" id="{574ADBA5-CE16-4343-B6A1-A3E5C5AEAD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xmlns="" id="{46CD23C1-EFF7-4D24-AA2C-0998AEBF7D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xmlns="" id="{1FBF1CF2-C6DA-400C-9960-AF0010759E94}"/>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xmlns="" id="{37956BE8-89C4-4AC5-B2B3-21437A565301}"/>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xmlns="" id="{6A094658-13C0-446C-8857-5479298A3A0B}"/>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xmlns="" id="{8D22EDE4-BE57-4B44-9D87-F23605F21A41}"/>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xmlns="" id="{BEB2D4BA-572B-46D1-AD17-7EAC04ED81C2}"/>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xmlns="" id="{DFDB4D8A-936E-4EB1-A074-780839292F4F}"/>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xmlns="" id="{EECE773C-1B88-41FC-A87B-8AFD88C348FE}"/>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xmlns="" id="{0B64D2BC-EC41-4A53-ADEB-53E437DD2B2A}"/>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xmlns="" id="{758F9B06-D1DA-4B86-8AFC-FE40CEC90CB3}"/>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xmlns="" id="{2CBD6F92-89C3-4D12-B956-DE4C7A0BDEAB}"/>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xmlns="" id="{A5B1020E-BDC0-4487-A0D7-4CF8EF4B0A44}"/>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C678152C-DE00-48C4-BCBF-C179958A6A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05C6E1DE-C212-46C6-AE2C-762F522429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80AB4F14-28A0-4796-B9E9-C4BC109470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DAFB9CCF-EFBC-4259-BC77-95F775565C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1F32C618-E369-4E43-93CC-9E83793DD0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154395</xdr:rowOff>
    </xdr:from>
    <xdr:to>
      <xdr:col>24</xdr:col>
      <xdr:colOff>114300</xdr:colOff>
      <xdr:row>102</xdr:row>
      <xdr:rowOff>84545</xdr:rowOff>
    </xdr:to>
    <xdr:sp macro="" textlink="">
      <xdr:nvSpPr>
        <xdr:cNvPr id="405" name="楕円 404">
          <a:extLst>
            <a:ext uri="{FF2B5EF4-FFF2-40B4-BE49-F238E27FC236}">
              <a16:creationId xmlns:a16="http://schemas.microsoft.com/office/drawing/2014/main" xmlns="" id="{CB6134C3-E49B-49D5-BC3A-AB180E1F5E91}"/>
            </a:ext>
          </a:extLst>
        </xdr:cNvPr>
        <xdr:cNvSpPr/>
      </xdr:nvSpPr>
      <xdr:spPr>
        <a:xfrm>
          <a:off x="4584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5822</xdr:rowOff>
    </xdr:from>
    <xdr:ext cx="405111" cy="259045"/>
    <xdr:sp macro="" textlink="">
      <xdr:nvSpPr>
        <xdr:cNvPr id="406" name="【市民会館】&#10;有形固定資産減価償却率該当値テキスト">
          <a:extLst>
            <a:ext uri="{FF2B5EF4-FFF2-40B4-BE49-F238E27FC236}">
              <a16:creationId xmlns:a16="http://schemas.microsoft.com/office/drawing/2014/main" xmlns="" id="{7E5C48EC-44C5-4FA7-B901-2D8AFCA4E1AD}"/>
            </a:ext>
          </a:extLst>
        </xdr:cNvPr>
        <xdr:cNvSpPr txBox="1"/>
      </xdr:nvSpPr>
      <xdr:spPr>
        <a:xfrm>
          <a:off x="4673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407" name="楕円 406">
          <a:extLst>
            <a:ext uri="{FF2B5EF4-FFF2-40B4-BE49-F238E27FC236}">
              <a16:creationId xmlns:a16="http://schemas.microsoft.com/office/drawing/2014/main" xmlns="" id="{BA567FFE-4D52-44AB-B8E5-2C6110F43701}"/>
            </a:ext>
          </a:extLst>
        </xdr:cNvPr>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33745</xdr:rowOff>
    </xdr:to>
    <xdr:cxnSp macro="">
      <xdr:nvCxnSpPr>
        <xdr:cNvPr id="408" name="直線コネクタ 407">
          <a:extLst>
            <a:ext uri="{FF2B5EF4-FFF2-40B4-BE49-F238E27FC236}">
              <a16:creationId xmlns:a16="http://schemas.microsoft.com/office/drawing/2014/main" xmlns="" id="{27EDF4B1-59A0-4380-A44D-92F1E0A58C5F}"/>
            </a:ext>
          </a:extLst>
        </xdr:cNvPr>
        <xdr:cNvCxnSpPr/>
      </xdr:nvCxnSpPr>
      <xdr:spPr>
        <a:xfrm>
          <a:off x="3797300" y="174857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09" name="楕円 408">
          <a:extLst>
            <a:ext uri="{FF2B5EF4-FFF2-40B4-BE49-F238E27FC236}">
              <a16:creationId xmlns:a16="http://schemas.microsoft.com/office/drawing/2014/main" xmlns="" id="{0E4BDF38-9C8A-4EE1-BE6B-B4CBA72C92B6}"/>
            </a:ext>
          </a:extLst>
        </xdr:cNvPr>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169273</xdr:rowOff>
    </xdr:to>
    <xdr:cxnSp macro="">
      <xdr:nvCxnSpPr>
        <xdr:cNvPr id="410" name="直線コネクタ 409">
          <a:extLst>
            <a:ext uri="{FF2B5EF4-FFF2-40B4-BE49-F238E27FC236}">
              <a16:creationId xmlns:a16="http://schemas.microsoft.com/office/drawing/2014/main" xmlns="" id="{1B750BB0-6020-4531-BE32-4C204FCC8972}"/>
            </a:ext>
          </a:extLst>
        </xdr:cNvPr>
        <xdr:cNvCxnSpPr/>
      </xdr:nvCxnSpPr>
      <xdr:spPr>
        <a:xfrm>
          <a:off x="2908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11" name="楕円 410">
          <a:extLst>
            <a:ext uri="{FF2B5EF4-FFF2-40B4-BE49-F238E27FC236}">
              <a16:creationId xmlns:a16="http://schemas.microsoft.com/office/drawing/2014/main" xmlns="" id="{D9E7261F-8A24-4040-8091-CCFB052E82A5}"/>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103</xdr:row>
      <xdr:rowOff>19050</xdr:rowOff>
    </xdr:to>
    <xdr:cxnSp macro="">
      <xdr:nvCxnSpPr>
        <xdr:cNvPr id="412" name="直線コネクタ 411">
          <a:extLst>
            <a:ext uri="{FF2B5EF4-FFF2-40B4-BE49-F238E27FC236}">
              <a16:creationId xmlns:a16="http://schemas.microsoft.com/office/drawing/2014/main" xmlns="" id="{419BA612-648B-4165-A52A-C32B2E89011E}"/>
            </a:ext>
          </a:extLst>
        </xdr:cNvPr>
        <xdr:cNvCxnSpPr/>
      </xdr:nvCxnSpPr>
      <xdr:spPr>
        <a:xfrm flipV="1">
          <a:off x="2019300" y="1744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xmlns="" id="{EE07B4E5-6627-4A7C-9E58-223ED817F2B4}"/>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xmlns="" id="{39139572-5D01-4A36-B1F6-6AF828EA2644}"/>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xmlns="" id="{9EA8BDFF-2412-4E1A-B0F3-A9E250095B75}"/>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xmlns="" id="{B2188272-96D1-4F2A-8DE0-746048D83953}"/>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417" name="n_1mainValue【市民会館】&#10;有形固定資産減価償却率">
          <a:extLst>
            <a:ext uri="{FF2B5EF4-FFF2-40B4-BE49-F238E27FC236}">
              <a16:creationId xmlns:a16="http://schemas.microsoft.com/office/drawing/2014/main" xmlns="" id="{634988E2-A31E-426E-9539-380F7016EFAB}"/>
            </a:ext>
          </a:extLst>
        </xdr:cNvPr>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18" name="n_2mainValue【市民会館】&#10;有形固定資産減価償却率">
          <a:extLst>
            <a:ext uri="{FF2B5EF4-FFF2-40B4-BE49-F238E27FC236}">
              <a16:creationId xmlns:a16="http://schemas.microsoft.com/office/drawing/2014/main" xmlns="" id="{7CF794AE-FD78-476B-9ACF-89F4E85BC64E}"/>
            </a:ext>
          </a:extLst>
        </xdr:cNvPr>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19" name="n_3mainValue【市民会館】&#10;有形固定資産減価償却率">
          <a:extLst>
            <a:ext uri="{FF2B5EF4-FFF2-40B4-BE49-F238E27FC236}">
              <a16:creationId xmlns:a16="http://schemas.microsoft.com/office/drawing/2014/main" xmlns="" id="{007C14C4-0D4B-40C1-8E65-F8C210E2DF1D}"/>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xmlns="" id="{DE183C7C-F85A-483B-A671-10C78BFAFA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xmlns="" id="{CEBC06D1-8F41-4656-8D55-A621566C30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xmlns="" id="{A3F6CA27-745E-49A1-B7E5-D4E19FD440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xmlns="" id="{97C247C5-C745-4A64-B07A-CE83ACACFA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xmlns="" id="{8A42ABA7-AF7D-4326-AB85-BED742F6D0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xmlns="" id="{3DB936AB-6AE1-4304-A707-32B2024FF4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xmlns="" id="{A173F75E-BC78-4F36-BBFD-A5E6056154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xmlns="" id="{8C078664-B930-4811-89F2-13598739CF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xmlns="" id="{09D026B7-73D9-48F0-ADE4-9D5D62944A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xmlns="" id="{9E539CFD-05D7-42D6-9CF1-96BA3688A0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xmlns="" id="{70B38379-BE0A-43D6-9C19-1446DA00C89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xmlns="" id="{82B15512-CFC1-4855-BA2B-969E820EE7C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xmlns="" id="{E9D19E00-1489-4CA9-A6BA-7B0F95DD4AE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xmlns="" id="{50044EB7-A0FA-4D9F-93A0-5CB73D4478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xmlns="" id="{EA290E6C-D51A-47D6-B1C9-6410559408F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xmlns="" id="{6DF53A8D-9CCF-426A-BFD1-F72169DC3D3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xmlns="" id="{C9C11B8D-C816-453F-8CDF-6196D90AD28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xmlns="" id="{AE9A46D9-194A-4BE8-829D-16AD3E095D1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xmlns="" id="{76117C15-6D15-4D68-B465-70086FCC722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xmlns="" id="{07767244-43DD-4C53-84FF-E0A98A8202B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xmlns="" id="{26B31D28-C33C-4366-AC7F-F94E6D414DF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xmlns="" id="{29846A43-748D-4024-AEB3-E71F8EFC9BE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xmlns="" id="{4059CEEB-29E3-4896-BFB8-C96A140823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xmlns="" id="{C6428F19-C8A9-4D83-95FF-1DAAC6E568F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xmlns="" id="{31EBA57A-8C6A-425D-9CD1-1C8B3FFF498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xmlns="" id="{88098FBD-6D6D-45E9-840B-A037B7DD3D0E}"/>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xmlns="" id="{FA2F34E7-1CD7-4CE7-BA12-963F57448618}"/>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xmlns="" id="{61ABE926-D167-47AB-A492-7FF0C253C45C}"/>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xmlns="" id="{CC2D58A4-A7F1-49A9-B8B1-C93380124C4F}"/>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xmlns="" id="{AC4FFABF-87FF-44A5-AC2F-934E75DE1EA2}"/>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xmlns="" id="{F500C559-1EA5-4BAA-BD92-2C292A5D2E72}"/>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xmlns="" id="{D562AC31-2EF8-4E95-B828-759FA9F604DD}"/>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xmlns="" id="{1B66D125-EC5E-4065-9690-22A1103D880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xmlns="" id="{8E55F0D0-3CBD-42C2-869C-38DC944F3E8A}"/>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xmlns="" id="{B177B3B5-DB84-4A4C-9BA8-2E4C4C6B2253}"/>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xmlns="" id="{EF5DF686-5DEA-40DE-AD99-B1C4D5CD94D2}"/>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xmlns="" id="{EE6A3A45-B317-453F-AF76-0F4F73C3D4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xmlns="" id="{985E682F-D48F-48F8-8C88-CADB5DB355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xmlns="" id="{DDC646C1-219F-470D-A3FF-E72EE59BD3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5CA6C9B2-F8B6-4DFF-AFA8-C80BEDC8B5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3C4E256D-FA60-4712-8A68-E2E531B264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4173</xdr:rowOff>
    </xdr:from>
    <xdr:to>
      <xdr:col>55</xdr:col>
      <xdr:colOff>50800</xdr:colOff>
      <xdr:row>105</xdr:row>
      <xdr:rowOff>105773</xdr:rowOff>
    </xdr:to>
    <xdr:sp macro="" textlink="">
      <xdr:nvSpPr>
        <xdr:cNvPr id="461" name="楕円 460">
          <a:extLst>
            <a:ext uri="{FF2B5EF4-FFF2-40B4-BE49-F238E27FC236}">
              <a16:creationId xmlns:a16="http://schemas.microsoft.com/office/drawing/2014/main" xmlns="" id="{5622D3E2-B194-499A-B107-187F3F3B46D5}"/>
            </a:ext>
          </a:extLst>
        </xdr:cNvPr>
        <xdr:cNvSpPr/>
      </xdr:nvSpPr>
      <xdr:spPr>
        <a:xfrm>
          <a:off x="10426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27050</xdr:rowOff>
    </xdr:from>
    <xdr:ext cx="469744" cy="259045"/>
    <xdr:sp macro="" textlink="">
      <xdr:nvSpPr>
        <xdr:cNvPr id="462" name="【市民会館】&#10;一人当たり面積該当値テキスト">
          <a:extLst>
            <a:ext uri="{FF2B5EF4-FFF2-40B4-BE49-F238E27FC236}">
              <a16:creationId xmlns:a16="http://schemas.microsoft.com/office/drawing/2014/main" xmlns="" id="{4E00DFE5-54E7-4246-8D63-32D79610DFA1}"/>
            </a:ext>
          </a:extLst>
        </xdr:cNvPr>
        <xdr:cNvSpPr txBox="1"/>
      </xdr:nvSpPr>
      <xdr:spPr>
        <a:xfrm>
          <a:off x="10515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463" name="楕円 462">
          <a:extLst>
            <a:ext uri="{FF2B5EF4-FFF2-40B4-BE49-F238E27FC236}">
              <a16:creationId xmlns:a16="http://schemas.microsoft.com/office/drawing/2014/main" xmlns="" id="{56AEF239-9387-4A95-BEBB-48B5885D24A3}"/>
            </a:ext>
          </a:extLst>
        </xdr:cNvPr>
        <xdr:cNvSpPr/>
      </xdr:nvSpPr>
      <xdr:spPr>
        <a:xfrm>
          <a:off x="958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54973</xdr:rowOff>
    </xdr:from>
    <xdr:to>
      <xdr:col>55</xdr:col>
      <xdr:colOff>0</xdr:colOff>
      <xdr:row>105</xdr:row>
      <xdr:rowOff>61505</xdr:rowOff>
    </xdr:to>
    <xdr:cxnSp macro="">
      <xdr:nvCxnSpPr>
        <xdr:cNvPr id="464" name="直線コネクタ 463">
          <a:extLst>
            <a:ext uri="{FF2B5EF4-FFF2-40B4-BE49-F238E27FC236}">
              <a16:creationId xmlns:a16="http://schemas.microsoft.com/office/drawing/2014/main" xmlns="" id="{FF1704F6-1031-4A7A-83A2-B140D7CE8630}"/>
            </a:ext>
          </a:extLst>
        </xdr:cNvPr>
        <xdr:cNvCxnSpPr/>
      </xdr:nvCxnSpPr>
      <xdr:spPr>
        <a:xfrm flipV="1">
          <a:off x="9639300" y="180572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17236</xdr:rowOff>
    </xdr:from>
    <xdr:to>
      <xdr:col>46</xdr:col>
      <xdr:colOff>38100</xdr:colOff>
      <xdr:row>105</xdr:row>
      <xdr:rowOff>118836</xdr:rowOff>
    </xdr:to>
    <xdr:sp macro="" textlink="">
      <xdr:nvSpPr>
        <xdr:cNvPr id="465" name="楕円 464">
          <a:extLst>
            <a:ext uri="{FF2B5EF4-FFF2-40B4-BE49-F238E27FC236}">
              <a16:creationId xmlns:a16="http://schemas.microsoft.com/office/drawing/2014/main" xmlns="" id="{0DF9F053-AC8E-4F3B-BBEA-0996BFF640E2}"/>
            </a:ext>
          </a:extLst>
        </xdr:cNvPr>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68036</xdr:rowOff>
    </xdr:to>
    <xdr:cxnSp macro="">
      <xdr:nvCxnSpPr>
        <xdr:cNvPr id="466" name="直線コネクタ 465">
          <a:extLst>
            <a:ext uri="{FF2B5EF4-FFF2-40B4-BE49-F238E27FC236}">
              <a16:creationId xmlns:a16="http://schemas.microsoft.com/office/drawing/2014/main" xmlns="" id="{5B6D6428-3470-45FD-883C-0F114817ACE5}"/>
            </a:ext>
          </a:extLst>
        </xdr:cNvPr>
        <xdr:cNvCxnSpPr/>
      </xdr:nvCxnSpPr>
      <xdr:spPr>
        <a:xfrm flipV="1">
          <a:off x="8750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67" name="楕円 466">
          <a:extLst>
            <a:ext uri="{FF2B5EF4-FFF2-40B4-BE49-F238E27FC236}">
              <a16:creationId xmlns:a16="http://schemas.microsoft.com/office/drawing/2014/main" xmlns="" id="{441B8B76-C13B-4377-87BA-25F5A853CB1C}"/>
            </a:ext>
          </a:extLst>
        </xdr:cNvPr>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68036</xdr:rowOff>
    </xdr:from>
    <xdr:to>
      <xdr:col>45</xdr:col>
      <xdr:colOff>177800</xdr:colOff>
      <xdr:row>108</xdr:row>
      <xdr:rowOff>30480</xdr:rowOff>
    </xdr:to>
    <xdr:cxnSp macro="">
      <xdr:nvCxnSpPr>
        <xdr:cNvPr id="468" name="直線コネクタ 467">
          <a:extLst>
            <a:ext uri="{FF2B5EF4-FFF2-40B4-BE49-F238E27FC236}">
              <a16:creationId xmlns:a16="http://schemas.microsoft.com/office/drawing/2014/main" xmlns="" id="{05CEEBF2-6CC8-421D-9E52-22C709175EEA}"/>
            </a:ext>
          </a:extLst>
        </xdr:cNvPr>
        <xdr:cNvCxnSpPr/>
      </xdr:nvCxnSpPr>
      <xdr:spPr>
        <a:xfrm flipV="1">
          <a:off x="7861300" y="1807028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xmlns="" id="{3DFE814C-17A9-4E6B-8539-192B84DB98B4}"/>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xmlns="" id="{F9EBE5F6-3203-4C09-8C5E-6937D836E5FD}"/>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xmlns="" id="{DF13BD43-2F6F-45FC-9AB1-0E91248F334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xmlns="" id="{F613E4C3-F5E7-4938-B18F-37AF3756C9A9}"/>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128832</xdr:rowOff>
    </xdr:from>
    <xdr:ext cx="469744" cy="259045"/>
    <xdr:sp macro="" textlink="">
      <xdr:nvSpPr>
        <xdr:cNvPr id="473" name="n_1mainValue【市民会館】&#10;一人当たり面積">
          <a:extLst>
            <a:ext uri="{FF2B5EF4-FFF2-40B4-BE49-F238E27FC236}">
              <a16:creationId xmlns:a16="http://schemas.microsoft.com/office/drawing/2014/main" xmlns="" id="{69B1B8AA-6D40-417A-B7C2-2509741165AD}"/>
            </a:ext>
          </a:extLst>
        </xdr:cNvPr>
        <xdr:cNvSpPr txBox="1"/>
      </xdr:nvSpPr>
      <xdr:spPr>
        <a:xfrm>
          <a:off x="9391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135363</xdr:rowOff>
    </xdr:from>
    <xdr:ext cx="469744" cy="259045"/>
    <xdr:sp macro="" textlink="">
      <xdr:nvSpPr>
        <xdr:cNvPr id="474" name="n_2mainValue【市民会館】&#10;一人当たり面積">
          <a:extLst>
            <a:ext uri="{FF2B5EF4-FFF2-40B4-BE49-F238E27FC236}">
              <a16:creationId xmlns:a16="http://schemas.microsoft.com/office/drawing/2014/main" xmlns="" id="{B2893FC4-5728-4913-8997-0898CF1C612F}"/>
            </a:ext>
          </a:extLst>
        </xdr:cNvPr>
        <xdr:cNvSpPr txBox="1"/>
      </xdr:nvSpPr>
      <xdr:spPr>
        <a:xfrm>
          <a:off x="8515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75" name="n_3mainValue【市民会館】&#10;一人当たり面積">
          <a:extLst>
            <a:ext uri="{FF2B5EF4-FFF2-40B4-BE49-F238E27FC236}">
              <a16:creationId xmlns:a16="http://schemas.microsoft.com/office/drawing/2014/main" xmlns="" id="{F816A768-BB14-4071-BC99-FBB6595C1BC4}"/>
            </a:ext>
          </a:extLst>
        </xdr:cNvPr>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xmlns="" id="{1D5A634E-D8A3-405B-AE70-FFE90A784B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xmlns="" id="{0083AA9D-6431-4DD6-84D3-6AD7253A17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xmlns="" id="{87C4884F-2664-4CBE-A0D6-2F6EC8D0B2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xmlns="" id="{77997E5B-1536-472F-90B4-AB3FBE06FB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xmlns="" id="{2EFB2BB1-9F78-472E-80BB-B3002D99B2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xmlns="" id="{3464D5F1-0102-4558-B13B-C2E1E9F9EF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xmlns="" id="{743808A8-BD46-45BB-AE8A-623C239158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xmlns="" id="{A576E369-21CF-49FF-B81A-8EDA74F8F4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xmlns="" id="{3BDDE244-94A0-4ADF-906B-AC8A3BA3C6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xmlns="" id="{135D2D72-4080-41F3-9A46-DF597AC4BE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xmlns="" id="{01F8CFB5-F936-4414-9DED-8672A0B7F6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xmlns="" id="{A1C95C06-8D75-49ED-9ECD-936F52A2E8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xmlns="" id="{550376E9-42AC-48FC-AA45-3968308B5B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xmlns="" id="{9414B051-5B3C-4E20-9866-3DF0DD449D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xmlns="" id="{17EE9289-ECBB-47E7-A6C0-8536DA7836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xmlns="" id="{A108DAC8-ABDD-4343-AF8C-5C7096DDDA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xmlns="" id="{3DA68709-380C-497A-A303-FD61701BA7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xmlns="" id="{5F3CAFAA-B2D2-4073-9DC7-1EDE001C6C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xmlns="" id="{3C8981B2-6F4D-4468-8273-A02FBE6F18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xmlns="" id="{F319B83C-DA35-4CC2-8A88-547657AFF6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xmlns="" id="{F23C5682-39C8-4E28-A696-8999D4E10E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xmlns="" id="{CD20C5BF-B7DD-4467-A129-500E75438C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xmlns="" id="{A6C30684-9D26-4E49-B532-71EF00808B5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xmlns="" id="{260DF017-A128-4CD8-A663-0DF2FD6CB7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xmlns="" id="{91507776-83FD-411A-BA7B-2FEB8DFE46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xmlns="" id="{BD8B8D70-CBD3-44DE-9459-37DA777AAE8C}"/>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xmlns="" id="{4F86B45E-615C-465B-8D77-EB190095243F}"/>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xmlns="" id="{81D9D326-BB3D-492F-A54F-5C9397FE247E}"/>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xmlns="" id="{5B710FAD-DFF2-47D4-B161-52036D418C41}"/>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xmlns="" id="{1B37D1E6-E436-40AD-9283-E63F124BE698}"/>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xmlns="" id="{1F947A95-26E8-4C88-8FC0-661D0DF4FE9C}"/>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xmlns="" id="{F818CFED-FFF6-4E1F-BDBF-5C7045CF33B7}"/>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xmlns="" id="{E42DBEFA-6F24-479D-9A32-0E13FCB03A3F}"/>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xmlns="" id="{B39571D7-5990-483B-9B0C-CDB4F24CB7EA}"/>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xmlns="" id="{BAFCBF57-81AB-4CA6-A95F-604914662837}"/>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xmlns="" id="{FFB584BA-704B-49A3-9118-45E55E2CFD61}"/>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xmlns="" id="{6EF49DA9-5B4D-4F58-B388-EED4EEEC32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5BCED49B-5137-4780-BE67-96AC98E996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F5304BBD-DA14-4944-BA68-04242D9815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B5E06BCC-22F1-4349-8CBC-A6EF2BCDA1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799065B4-03FB-4D08-A907-7D985D067D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17" name="楕円 516">
          <a:extLst>
            <a:ext uri="{FF2B5EF4-FFF2-40B4-BE49-F238E27FC236}">
              <a16:creationId xmlns:a16="http://schemas.microsoft.com/office/drawing/2014/main" xmlns="" id="{DE6FAA88-648A-4949-859B-75F4227A8D0D}"/>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xmlns="" id="{FD8CB49B-8B0B-4FA9-88C5-7372E8EF3D6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519" name="楕円 518">
          <a:extLst>
            <a:ext uri="{FF2B5EF4-FFF2-40B4-BE49-F238E27FC236}">
              <a16:creationId xmlns:a16="http://schemas.microsoft.com/office/drawing/2014/main" xmlns="" id="{D7AB8A5C-B2A2-473D-8B9F-F8EC8F270CE1}"/>
            </a:ext>
          </a:extLst>
        </xdr:cNvPr>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2722</xdr:rowOff>
    </xdr:to>
    <xdr:cxnSp macro="">
      <xdr:nvCxnSpPr>
        <xdr:cNvPr id="520" name="直線コネクタ 519">
          <a:extLst>
            <a:ext uri="{FF2B5EF4-FFF2-40B4-BE49-F238E27FC236}">
              <a16:creationId xmlns:a16="http://schemas.microsoft.com/office/drawing/2014/main" xmlns="" id="{8ACEA47C-7808-416C-A03F-09411656F77A}"/>
            </a:ext>
          </a:extLst>
        </xdr:cNvPr>
        <xdr:cNvCxnSpPr/>
      </xdr:nvCxnSpPr>
      <xdr:spPr>
        <a:xfrm flipV="1">
          <a:off x="15481300" y="64867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521" name="楕円 520">
          <a:extLst>
            <a:ext uri="{FF2B5EF4-FFF2-40B4-BE49-F238E27FC236}">
              <a16:creationId xmlns:a16="http://schemas.microsoft.com/office/drawing/2014/main" xmlns="" id="{1D5C55C1-56D9-4C6F-87C0-8B9F93C26A1D}"/>
            </a:ext>
          </a:extLst>
        </xdr:cNvPr>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23949</xdr:rowOff>
    </xdr:to>
    <xdr:cxnSp macro="">
      <xdr:nvCxnSpPr>
        <xdr:cNvPr id="522" name="直線コネクタ 521">
          <a:extLst>
            <a:ext uri="{FF2B5EF4-FFF2-40B4-BE49-F238E27FC236}">
              <a16:creationId xmlns:a16="http://schemas.microsoft.com/office/drawing/2014/main" xmlns="" id="{6B816E7C-468D-471B-B218-DBF9ECB42013}"/>
            </a:ext>
          </a:extLst>
        </xdr:cNvPr>
        <xdr:cNvCxnSpPr/>
      </xdr:nvCxnSpPr>
      <xdr:spPr>
        <a:xfrm flipV="1">
          <a:off x="14592300" y="65178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23" name="楕円 522">
          <a:extLst>
            <a:ext uri="{FF2B5EF4-FFF2-40B4-BE49-F238E27FC236}">
              <a16:creationId xmlns:a16="http://schemas.microsoft.com/office/drawing/2014/main" xmlns="" id="{CFCB981D-BF69-4671-9DE7-D9B4B8AB048D}"/>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39</xdr:row>
      <xdr:rowOff>61504</xdr:rowOff>
    </xdr:to>
    <xdr:cxnSp macro="">
      <xdr:nvCxnSpPr>
        <xdr:cNvPr id="524" name="直線コネクタ 523">
          <a:extLst>
            <a:ext uri="{FF2B5EF4-FFF2-40B4-BE49-F238E27FC236}">
              <a16:creationId xmlns:a16="http://schemas.microsoft.com/office/drawing/2014/main" xmlns="" id="{B0343BBD-C94E-4653-8687-D9B190C0E61C}"/>
            </a:ext>
          </a:extLst>
        </xdr:cNvPr>
        <xdr:cNvCxnSpPr/>
      </xdr:nvCxnSpPr>
      <xdr:spPr>
        <a:xfrm flipV="1">
          <a:off x="13703300" y="653904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xmlns="" id="{FBC43DB8-CDC7-487A-835C-40A6B1698FF4}"/>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xmlns="" id="{E518AE3E-4D66-40CA-9332-735882B2AF55}"/>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xmlns="" id="{77F3B6F1-0437-49D5-9959-FD4884A8C993}"/>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xmlns="" id="{DEDDC2F9-E710-4B19-8B52-96D32BE4AC44}"/>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70049</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xmlns="" id="{7E37C600-0F96-45B3-AEED-150B9F5C29B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xmlns="" id="{23D19524-E6B0-4182-9F77-0B2278310272}"/>
            </a:ext>
          </a:extLst>
        </xdr:cNvPr>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xmlns="" id="{C17326FE-DB49-4957-B32D-DAF6D8609961}"/>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xmlns="" id="{35035AB2-F0FB-407C-BD4C-0DC5EA82D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xmlns="" id="{46DE8312-8117-4E2C-9C01-CA40A49D34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xmlns="" id="{5AD5A5EA-2863-45A8-B537-09404384D8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xmlns="" id="{33DE06D6-CDF1-4D99-B12C-E07B7D9B78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xmlns="" id="{7919F247-25AB-424E-BC61-CA46C40326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xmlns="" id="{3571B2D8-AB5E-4D16-9DE3-D7191F765D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xmlns="" id="{A20D3FDE-945E-4467-BC12-53318E9ACE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xmlns="" id="{DB0F082D-0E1E-47E4-A18B-1918D52F7F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xmlns="" id="{86DAB40C-781E-456E-9ADA-5C7B597BEA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xmlns="" id="{9BF21B2D-2922-4592-AA78-262ED329B4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xmlns="" id="{880A2109-8A1E-403B-AC2F-57024E510CB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xmlns="" id="{9169955F-E554-49D7-B48D-8CB50F2727A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xmlns="" id="{D98230E3-453C-4EB9-AA77-6437246F26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xmlns="" id="{9FF60777-2AAD-47BB-B943-AD7209338E2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xmlns="" id="{E24799B7-FF9D-4270-8EA7-B4F22B91EE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xmlns="" id="{DAC3B9A9-4C51-4FC0-88A1-C2976DE9E91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xmlns="" id="{A7886D2D-45D4-4804-957C-D6F97476BBB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xmlns="" id="{55E3AABB-6244-4380-859E-01353D91860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xmlns="" id="{314F1371-DBC5-432A-BE5E-24B771EB5DF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xmlns="" id="{6E7E7E8F-C46C-4243-A051-E5BC9140418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xmlns="" id="{732661F6-B46C-43FE-B0A6-C8507249D7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xmlns="" id="{72C852D5-902D-4AA6-87DF-0C835F131F1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xmlns="" id="{B2982159-A868-4080-B80E-2AD2B79B4D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xmlns="" id="{0468FAD7-75CD-4002-A5ED-A2DC56F8924A}"/>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xmlns="" id="{3E383B69-2C22-469E-BA66-F3AE5ACDC78D}"/>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xmlns="" id="{0CE747D7-7636-43CB-9BD2-766EA91A9D3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xmlns="" id="{7D4DD021-C102-40BF-A188-FAD2902EB0F9}"/>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xmlns="" id="{B84D92FF-E770-447D-86DD-1B006D973FF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xmlns="" id="{95EA48FB-0EB0-4F77-9699-17E631337F18}"/>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xmlns="" id="{4432ECA1-7D28-46A1-A188-50D33F58A66F}"/>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xmlns="" id="{26BCAC0B-81F3-4B6B-9F09-D04CD6628E5B}"/>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xmlns="" id="{86863CAE-82B9-40AD-9144-B768C1917689}"/>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xmlns="" id="{03565CA8-1C35-429D-9B0F-7B89F56517C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xmlns="" id="{77962E7F-697D-4DC5-9CD4-BBA9A3523757}"/>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xmlns="" id="{061AE2E5-C6AE-4567-A9B8-5B5D3CA0DE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xmlns="" id="{6D829A92-E04A-436B-A8FF-82561D7D3D2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xmlns="" id="{62D4F695-1E7D-4359-9D88-F80813B4CF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xmlns="" id="{4C7C42BA-63BF-4970-AC13-8227BBFEC3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xmlns="" id="{2F14BAA0-8C56-413E-88FD-9D1877766C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97605</xdr:rowOff>
    </xdr:from>
    <xdr:to>
      <xdr:col>116</xdr:col>
      <xdr:colOff>114300</xdr:colOff>
      <xdr:row>42</xdr:row>
      <xdr:rowOff>27755</xdr:rowOff>
    </xdr:to>
    <xdr:sp macro="" textlink="">
      <xdr:nvSpPr>
        <xdr:cNvPr id="571" name="楕円 570">
          <a:extLst>
            <a:ext uri="{FF2B5EF4-FFF2-40B4-BE49-F238E27FC236}">
              <a16:creationId xmlns:a16="http://schemas.microsoft.com/office/drawing/2014/main" xmlns="" id="{A5A13742-2BE9-45A9-8CB5-517E6FE71865}"/>
            </a:ext>
          </a:extLst>
        </xdr:cNvPr>
        <xdr:cNvSpPr/>
      </xdr:nvSpPr>
      <xdr:spPr>
        <a:xfrm>
          <a:off x="22110700" y="71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12532</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xmlns="" id="{73B33323-D64E-44C0-A395-B0328B121A3F}"/>
            </a:ext>
          </a:extLst>
        </xdr:cNvPr>
        <xdr:cNvSpPr txBox="1"/>
      </xdr:nvSpPr>
      <xdr:spPr>
        <a:xfrm>
          <a:off x="22199600" y="7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103425</xdr:rowOff>
    </xdr:from>
    <xdr:to>
      <xdr:col>112</xdr:col>
      <xdr:colOff>38100</xdr:colOff>
      <xdr:row>42</xdr:row>
      <xdr:rowOff>33575</xdr:rowOff>
    </xdr:to>
    <xdr:sp macro="" textlink="">
      <xdr:nvSpPr>
        <xdr:cNvPr id="573" name="楕円 572">
          <a:extLst>
            <a:ext uri="{FF2B5EF4-FFF2-40B4-BE49-F238E27FC236}">
              <a16:creationId xmlns:a16="http://schemas.microsoft.com/office/drawing/2014/main" xmlns="" id="{9FAC22A0-6DB8-4068-8937-427C5FB5301F}"/>
            </a:ext>
          </a:extLst>
        </xdr:cNvPr>
        <xdr:cNvSpPr/>
      </xdr:nvSpPr>
      <xdr:spPr>
        <a:xfrm>
          <a:off x="21272500" y="71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148405</xdr:rowOff>
    </xdr:from>
    <xdr:to>
      <xdr:col>116</xdr:col>
      <xdr:colOff>63500</xdr:colOff>
      <xdr:row>41</xdr:row>
      <xdr:rowOff>154225</xdr:rowOff>
    </xdr:to>
    <xdr:cxnSp macro="">
      <xdr:nvCxnSpPr>
        <xdr:cNvPr id="574" name="直線コネクタ 573">
          <a:extLst>
            <a:ext uri="{FF2B5EF4-FFF2-40B4-BE49-F238E27FC236}">
              <a16:creationId xmlns:a16="http://schemas.microsoft.com/office/drawing/2014/main" xmlns="" id="{CDAB3957-AAED-4A8E-8EC8-8B5C69C136E5}"/>
            </a:ext>
          </a:extLst>
        </xdr:cNvPr>
        <xdr:cNvCxnSpPr/>
      </xdr:nvCxnSpPr>
      <xdr:spPr>
        <a:xfrm flipV="1">
          <a:off x="21323300" y="7177855"/>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116960</xdr:rowOff>
    </xdr:from>
    <xdr:to>
      <xdr:col>107</xdr:col>
      <xdr:colOff>101600</xdr:colOff>
      <xdr:row>42</xdr:row>
      <xdr:rowOff>47110</xdr:rowOff>
    </xdr:to>
    <xdr:sp macro="" textlink="">
      <xdr:nvSpPr>
        <xdr:cNvPr id="575" name="楕円 574">
          <a:extLst>
            <a:ext uri="{FF2B5EF4-FFF2-40B4-BE49-F238E27FC236}">
              <a16:creationId xmlns:a16="http://schemas.microsoft.com/office/drawing/2014/main" xmlns="" id="{08E2B75B-16C5-42AA-8744-F2FBB9CE1293}"/>
            </a:ext>
          </a:extLst>
        </xdr:cNvPr>
        <xdr:cNvSpPr/>
      </xdr:nvSpPr>
      <xdr:spPr>
        <a:xfrm>
          <a:off x="20383500" y="71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154225</xdr:rowOff>
    </xdr:from>
    <xdr:to>
      <xdr:col>111</xdr:col>
      <xdr:colOff>177800</xdr:colOff>
      <xdr:row>41</xdr:row>
      <xdr:rowOff>167760</xdr:rowOff>
    </xdr:to>
    <xdr:cxnSp macro="">
      <xdr:nvCxnSpPr>
        <xdr:cNvPr id="576" name="直線コネクタ 575">
          <a:extLst>
            <a:ext uri="{FF2B5EF4-FFF2-40B4-BE49-F238E27FC236}">
              <a16:creationId xmlns:a16="http://schemas.microsoft.com/office/drawing/2014/main" xmlns="" id="{01BB4B8F-7B8B-4645-AEE6-7B27E2285AEF}"/>
            </a:ext>
          </a:extLst>
        </xdr:cNvPr>
        <xdr:cNvCxnSpPr/>
      </xdr:nvCxnSpPr>
      <xdr:spPr>
        <a:xfrm flipV="1">
          <a:off x="20434300" y="718367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118865</xdr:rowOff>
    </xdr:from>
    <xdr:to>
      <xdr:col>102</xdr:col>
      <xdr:colOff>165100</xdr:colOff>
      <xdr:row>42</xdr:row>
      <xdr:rowOff>49015</xdr:rowOff>
    </xdr:to>
    <xdr:sp macro="" textlink="">
      <xdr:nvSpPr>
        <xdr:cNvPr id="577" name="楕円 576">
          <a:extLst>
            <a:ext uri="{FF2B5EF4-FFF2-40B4-BE49-F238E27FC236}">
              <a16:creationId xmlns:a16="http://schemas.microsoft.com/office/drawing/2014/main" xmlns="" id="{03331297-6045-4999-A862-896B2EAD75A1}"/>
            </a:ext>
          </a:extLst>
        </xdr:cNvPr>
        <xdr:cNvSpPr/>
      </xdr:nvSpPr>
      <xdr:spPr>
        <a:xfrm>
          <a:off x="19494500" y="71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167760</xdr:rowOff>
    </xdr:from>
    <xdr:to>
      <xdr:col>107</xdr:col>
      <xdr:colOff>50800</xdr:colOff>
      <xdr:row>41</xdr:row>
      <xdr:rowOff>169665</xdr:rowOff>
    </xdr:to>
    <xdr:cxnSp macro="">
      <xdr:nvCxnSpPr>
        <xdr:cNvPr id="578" name="直線コネクタ 577">
          <a:extLst>
            <a:ext uri="{FF2B5EF4-FFF2-40B4-BE49-F238E27FC236}">
              <a16:creationId xmlns:a16="http://schemas.microsoft.com/office/drawing/2014/main" xmlns="" id="{5BCC6557-26F9-4C7C-83A3-BF121769C4EE}"/>
            </a:ext>
          </a:extLst>
        </xdr:cNvPr>
        <xdr:cNvCxnSpPr/>
      </xdr:nvCxnSpPr>
      <xdr:spPr>
        <a:xfrm flipV="1">
          <a:off x="19545300" y="7197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xmlns="" id="{00FB9021-0D94-4911-BB25-14EC5AEFEACB}"/>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xmlns="" id="{839A6D57-7CB7-4523-83E0-B1C89AE69F6A}"/>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xmlns="" id="{12F61859-DD31-4DF3-AE52-E15699BC2CF3}"/>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xmlns="" id="{A2A26A9C-87ED-4938-9208-F2E296D14F6B}"/>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24702</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xmlns="" id="{0AC09172-1268-4049-8FF1-D86A61257DAD}"/>
            </a:ext>
          </a:extLst>
        </xdr:cNvPr>
        <xdr:cNvSpPr txBox="1"/>
      </xdr:nvSpPr>
      <xdr:spPr>
        <a:xfrm>
          <a:off x="21043411" y="72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38237</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xmlns="" id="{3D4C3271-26DE-4841-9AD4-B0FA30F6E5AF}"/>
            </a:ext>
          </a:extLst>
        </xdr:cNvPr>
        <xdr:cNvSpPr txBox="1"/>
      </xdr:nvSpPr>
      <xdr:spPr>
        <a:xfrm>
          <a:off x="20167111" y="72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40142</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xmlns="" id="{5BC386C2-795F-4F8B-ACA1-C8BA2A9639BF}"/>
            </a:ext>
          </a:extLst>
        </xdr:cNvPr>
        <xdr:cNvSpPr txBox="1"/>
      </xdr:nvSpPr>
      <xdr:spPr>
        <a:xfrm>
          <a:off x="19278111" y="72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xmlns="" id="{39DD7095-1198-409D-A499-AE28B3F9DC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xmlns="" id="{CEF33B5A-20F7-4CEB-9459-7A29A22E0C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xmlns="" id="{C4FFB192-1654-4EBB-BD42-1A7C91A023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xmlns="" id="{D6FCD969-E8CF-4911-A2B9-2F2D0B2A0B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xmlns="" id="{319EFEA4-CDF1-4CE7-A086-D3C0C7CA60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xmlns="" id="{86B5266D-0814-4735-A2EF-6A88428A4B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xmlns="" id="{C3F2A6A5-42A5-40BE-B1A0-D4F035BB8A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xmlns="" id="{5650FAA7-0A84-42BA-873E-2AFA6B51E0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xmlns="" id="{0EDECF7F-CC13-431A-8212-1402777FC2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xmlns="" id="{D4A45F93-DDBF-48D5-B2B9-0F1EF25980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xmlns="" id="{852BE091-AE3D-46A7-BD36-494A547458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xmlns="" id="{39629DBE-A383-4C5F-87D3-D6632951F7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xmlns="" id="{3E9E8426-D73E-4E1A-AA28-2FBD425750D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xmlns="" id="{28DDF440-0CDD-42E4-82B9-380BDD0614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xmlns="" id="{7E1BFD15-3900-421B-906A-702B114F93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xmlns="" id="{2743FA1B-FA36-4875-9C13-16383126A4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xmlns="" id="{163B388F-9EC2-4879-B0DE-8C45ED59EF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xmlns="" id="{49D7395A-18ED-4170-A25A-FE25F29355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xmlns="" id="{0DBAF49F-1D02-4EC4-A18C-1966249324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xmlns="" id="{72CC23A3-973B-40AB-BDCA-9F2D5F0163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xmlns="" id="{D77BCDB3-CD8C-481E-9D1C-39906741D0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xmlns="" id="{D2F463B9-1B43-4B4D-93BF-1C473FB11F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xmlns="" id="{A0201132-647C-4D10-967C-1F11F01D42B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xmlns="" id="{FEDC824F-3A07-4942-AEF3-BFF22A256B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xmlns="" id="{35DBBDDA-8333-4381-9DFE-7C382D2621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xmlns="" id="{775959C3-AF2D-4C27-8709-4889757225E1}"/>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xmlns="" id="{50BE7F38-2EC3-44C4-BD34-C6C643AAA72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xmlns="" id="{4C99C98C-2386-4C35-9F4D-3D82F89507F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xmlns="" id="{2D62A495-6B39-4E84-8C3B-5919FC751C3A}"/>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xmlns="" id="{1D7B9C87-55B6-40FB-85AB-BD63FEEC618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xmlns="" id="{B1058894-2DFB-46FE-B6A5-27554D3622F2}"/>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xmlns="" id="{68A05A0C-9516-47B2-9038-65B1B1FA0B8E}"/>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xmlns="" id="{8B505CE7-6340-43D7-918D-79320E0417DB}"/>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xmlns="" id="{492D6A04-C908-4F9C-875F-24B55F8A0569}"/>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xmlns="" id="{00CA7145-B8BD-4599-9786-AADC14D5160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xmlns="" id="{983B1AC9-4DA0-4DBA-BD8D-3834994CB683}"/>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xmlns="" id="{1DB20B82-68E0-4C7B-BDBE-DCDCBC05BC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xmlns="" id="{A44B4950-366E-49B5-8829-4BAD25AF78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xmlns="" id="{4AD3B582-C00A-4A8B-BF2F-B5AD7221CE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xmlns="" id="{FA58C256-91FB-4712-8B91-5B8C1360F6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xmlns="" id="{DCF8A3A7-5EAB-4040-B2F6-20FD2B8F77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27" name="楕円 626">
          <a:extLst>
            <a:ext uri="{FF2B5EF4-FFF2-40B4-BE49-F238E27FC236}">
              <a16:creationId xmlns:a16="http://schemas.microsoft.com/office/drawing/2014/main" xmlns="" id="{775EF5F4-9771-4E49-BDEB-0C1C5BB49D2F}"/>
            </a:ext>
          </a:extLst>
        </xdr:cNvPr>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xmlns="" id="{952C2C9A-9F05-41C8-AB26-9DF0933BD74B}"/>
            </a:ext>
          </a:extLst>
        </xdr:cNvPr>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29" name="楕円 628">
          <a:extLst>
            <a:ext uri="{FF2B5EF4-FFF2-40B4-BE49-F238E27FC236}">
              <a16:creationId xmlns:a16="http://schemas.microsoft.com/office/drawing/2014/main" xmlns="" id="{CFD8C67F-B28C-484B-8EE5-6D93DBC3DA45}"/>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30" name="直線コネクタ 629">
          <a:extLst>
            <a:ext uri="{FF2B5EF4-FFF2-40B4-BE49-F238E27FC236}">
              <a16:creationId xmlns:a16="http://schemas.microsoft.com/office/drawing/2014/main" xmlns="" id="{8819BE7B-3101-4569-BEE7-709A499A4245}"/>
            </a:ext>
          </a:extLst>
        </xdr:cNvPr>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31" name="楕円 630">
          <a:extLst>
            <a:ext uri="{FF2B5EF4-FFF2-40B4-BE49-F238E27FC236}">
              <a16:creationId xmlns:a16="http://schemas.microsoft.com/office/drawing/2014/main" xmlns="" id="{4CBA7E4B-6BF9-4AB5-A726-851E68170A41}"/>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32" name="直線コネクタ 631">
          <a:extLst>
            <a:ext uri="{FF2B5EF4-FFF2-40B4-BE49-F238E27FC236}">
              <a16:creationId xmlns:a16="http://schemas.microsoft.com/office/drawing/2014/main" xmlns="" id="{136FC169-7986-47C6-8788-7742C7DA5B9E}"/>
            </a:ext>
          </a:extLst>
        </xdr:cNvPr>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33" name="楕円 632">
          <a:extLst>
            <a:ext uri="{FF2B5EF4-FFF2-40B4-BE49-F238E27FC236}">
              <a16:creationId xmlns:a16="http://schemas.microsoft.com/office/drawing/2014/main" xmlns="" id="{85261E96-8D3F-42DC-AB67-38F90E27F5DD}"/>
            </a:ext>
          </a:extLst>
        </xdr:cNvPr>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34" name="直線コネクタ 633">
          <a:extLst>
            <a:ext uri="{FF2B5EF4-FFF2-40B4-BE49-F238E27FC236}">
              <a16:creationId xmlns:a16="http://schemas.microsoft.com/office/drawing/2014/main" xmlns="" id="{7566EED4-78CF-40CF-917D-ADC02CF77AF7}"/>
            </a:ext>
          </a:extLst>
        </xdr:cNvPr>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xmlns="" id="{DD9C9B5A-7359-47A8-9E44-11CB59E4268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xmlns="" id="{D12AEF11-3834-43BF-9E2D-37602A34590F}"/>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xmlns="" id="{5ABF2103-0CA9-4E99-8255-906AB3802FD2}"/>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xmlns="" id="{802E67AA-C38A-4AE3-B323-84D6D7780DF2}"/>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xmlns="" id="{711548CE-6650-4F2B-BDA8-8FBDFEED66C1}"/>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xmlns="" id="{23439D3C-49C0-41B8-87B1-A33854843C8E}"/>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xmlns="" id="{D562AA77-B87F-476E-9B67-6DC4394D1B23}"/>
            </a:ext>
          </a:extLst>
        </xdr:cNvPr>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xmlns="" id="{72E0D3F4-E2B4-4E94-9574-B42F2E61B5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xmlns="" id="{E17BF773-F794-4C50-98A0-FBBFA11F82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xmlns="" id="{219D8674-46AB-46F7-897F-7F6CA3D8F8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xmlns="" id="{6E681805-43BC-4A47-9D63-D7567DEC40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xmlns="" id="{9D7DA7B4-72E3-49EE-B103-7FF36D770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xmlns="" id="{1A17FCFC-8E3F-4C17-9126-1F2E5CE1EC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xmlns="" id="{4A6FFD71-1C75-48A6-8D00-D7377D4DD1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xmlns="" id="{2C16DEA3-000C-43D9-BD31-2BDABB4EC4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xmlns="" id="{93599950-3E39-45C1-991D-8E07378597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xmlns="" id="{19975FC0-63AC-478B-B4A6-52383DC8EC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xmlns="" id="{61F3C36F-C610-4159-834B-EF45EA88ED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xmlns="" id="{ACF09F0A-19AC-441A-A1C6-4A5C1DD627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xmlns="" id="{BB19621E-F155-41B4-A7BB-2A7F1A027B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xmlns="" id="{313E599B-D93C-40AB-8AA4-B7949871E06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xmlns="" id="{FC60F9A7-E8A8-409C-9B10-D10EE2D48F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xmlns="" id="{A6C8E26F-838C-47DE-9DBC-2B6BBDB44F4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xmlns="" id="{F6C10F42-7E2C-421D-84CF-663B96A8ED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xmlns="" id="{20BC27E3-7861-4C90-80EF-1E3665DB6F7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xmlns="" id="{0B5505ED-0282-47AE-A74F-D45839E150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xmlns="" id="{861F740D-821B-482A-B507-5832CF48DB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xmlns="" id="{FF2A6E1B-AB69-492C-8851-BC5BBECBD6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xmlns="" id="{65B6D75B-D086-47B8-BA65-17EDB94D9D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xmlns="" id="{D9805570-4916-4596-9D81-E4948FBF0B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xmlns="" id="{BC9E17A6-376C-4435-8876-7007D69CF9C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xmlns="" id="{0A280B70-3464-43AB-91FA-7B3F556B87E8}"/>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xmlns="" id="{93D0F819-D227-46AF-8A7C-45B2CD8D73E2}"/>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xmlns="" id="{06F5843C-B226-4EFA-9A31-FFE1104AF18E}"/>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xmlns="" id="{1FA1F9C7-58C3-4205-A346-A28B8A04C30E}"/>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xmlns="" id="{9AFA50C2-0F63-4534-BBC2-C03649E9DE43}"/>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xmlns="" id="{AF540EC9-99D0-4A11-B66F-805280D6A0F3}"/>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xmlns="" id="{F833E1D0-79EA-4960-B79F-49D7CB24743B}"/>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xmlns="" id="{04F82F12-29CB-4324-9A70-CDEF56047405}"/>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xmlns="" id="{C11CEADC-1121-45E6-82AB-5FEF7B554A5F}"/>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xmlns="" id="{8F55DA25-72B5-486A-AB47-C66CBBCCE0DC}"/>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xmlns="" id="{5DCEAF51-4345-4DCA-89E4-B5E9421ED9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xmlns="" id="{B5A01AF4-F79D-4A61-ACA4-F0E903E474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xmlns="" id="{952E9CC8-5321-4E1D-92C9-F2B7197800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xmlns="" id="{E5F744E3-10E2-4300-B90B-C9258CE410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xmlns="" id="{A6ED434D-733A-496A-8A94-E17C342334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681" name="楕円 680">
          <a:extLst>
            <a:ext uri="{FF2B5EF4-FFF2-40B4-BE49-F238E27FC236}">
              <a16:creationId xmlns:a16="http://schemas.microsoft.com/office/drawing/2014/main" xmlns="" id="{D877D0F1-F4B3-42AA-9925-2FCE5CC4AF8A}"/>
            </a:ext>
          </a:extLst>
        </xdr:cNvPr>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xmlns="" id="{08A97C76-BBD6-43B4-A5A3-3DDEF532221A}"/>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683" name="楕円 682">
          <a:extLst>
            <a:ext uri="{FF2B5EF4-FFF2-40B4-BE49-F238E27FC236}">
              <a16:creationId xmlns:a16="http://schemas.microsoft.com/office/drawing/2014/main" xmlns="" id="{EBFDD636-A8AA-48A5-A40C-41E3953071BD}"/>
            </a:ext>
          </a:extLst>
        </xdr:cNvPr>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82550</xdr:rowOff>
    </xdr:to>
    <xdr:cxnSp macro="">
      <xdr:nvCxnSpPr>
        <xdr:cNvPr id="684" name="直線コネクタ 683">
          <a:extLst>
            <a:ext uri="{FF2B5EF4-FFF2-40B4-BE49-F238E27FC236}">
              <a16:creationId xmlns:a16="http://schemas.microsoft.com/office/drawing/2014/main" xmlns="" id="{FE574620-EFCE-4D13-8720-1CD186E379D0}"/>
            </a:ext>
          </a:extLst>
        </xdr:cNvPr>
        <xdr:cNvCxnSpPr/>
      </xdr:nvCxnSpPr>
      <xdr:spPr>
        <a:xfrm flipV="1">
          <a:off x="21323300" y="1087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685" name="楕円 684">
          <a:extLst>
            <a:ext uri="{FF2B5EF4-FFF2-40B4-BE49-F238E27FC236}">
              <a16:creationId xmlns:a16="http://schemas.microsoft.com/office/drawing/2014/main" xmlns="" id="{B06839F1-C7A4-4F14-B02C-5A6A76A174C8}"/>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82550</xdr:rowOff>
    </xdr:from>
    <xdr:to>
      <xdr:col>111</xdr:col>
      <xdr:colOff>177800</xdr:colOff>
      <xdr:row>63</xdr:row>
      <xdr:rowOff>82550</xdr:rowOff>
    </xdr:to>
    <xdr:cxnSp macro="">
      <xdr:nvCxnSpPr>
        <xdr:cNvPr id="686" name="直線コネクタ 685">
          <a:extLst>
            <a:ext uri="{FF2B5EF4-FFF2-40B4-BE49-F238E27FC236}">
              <a16:creationId xmlns:a16="http://schemas.microsoft.com/office/drawing/2014/main" xmlns="" id="{36671DD7-E258-46E9-8EEA-E17A0525D6E5}"/>
            </a:ext>
          </a:extLst>
        </xdr:cNvPr>
        <xdr:cNvCxnSpPr/>
      </xdr:nvCxnSpPr>
      <xdr:spPr>
        <a:xfrm>
          <a:off x="20434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687" name="楕円 686">
          <a:extLst>
            <a:ext uri="{FF2B5EF4-FFF2-40B4-BE49-F238E27FC236}">
              <a16:creationId xmlns:a16="http://schemas.microsoft.com/office/drawing/2014/main" xmlns="" id="{383AAA7E-6AD4-4844-AEFB-8CEAF91355B2}"/>
            </a:ext>
          </a:extLst>
        </xdr:cNvPr>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82550</xdr:rowOff>
    </xdr:to>
    <xdr:cxnSp macro="">
      <xdr:nvCxnSpPr>
        <xdr:cNvPr id="688" name="直線コネクタ 687">
          <a:extLst>
            <a:ext uri="{FF2B5EF4-FFF2-40B4-BE49-F238E27FC236}">
              <a16:creationId xmlns:a16="http://schemas.microsoft.com/office/drawing/2014/main" xmlns="" id="{1145FB90-807F-4099-A1C1-F78187FCF413}"/>
            </a:ext>
          </a:extLst>
        </xdr:cNvPr>
        <xdr:cNvCxnSpPr/>
      </xdr:nvCxnSpPr>
      <xdr:spPr>
        <a:xfrm>
          <a:off x="19545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xmlns="" id="{ED262522-0E18-4976-9BE7-8B192A4C4994}"/>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xmlns="" id="{CA16BFFD-3DB9-47E5-96D0-3F07533352D2}"/>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xmlns="" id="{FAB04AA1-7B84-4DE9-A568-B75796E44C1A}"/>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xmlns="" id="{71BCD6B0-A402-4CA1-BD4C-DC2BB244E369}"/>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124477</xdr:rowOff>
    </xdr:from>
    <xdr:ext cx="469744" cy="259045"/>
    <xdr:sp macro="" textlink="">
      <xdr:nvSpPr>
        <xdr:cNvPr id="693" name="n_1mainValue【保健センター・保健所】&#10;一人当たり面積">
          <a:extLst>
            <a:ext uri="{FF2B5EF4-FFF2-40B4-BE49-F238E27FC236}">
              <a16:creationId xmlns:a16="http://schemas.microsoft.com/office/drawing/2014/main" xmlns="" id="{07D26EEC-E7E4-430F-828B-7C585CDBBB40}"/>
            </a:ext>
          </a:extLst>
        </xdr:cNvPr>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694" name="n_2mainValue【保健センター・保健所】&#10;一人当たり面積">
          <a:extLst>
            <a:ext uri="{FF2B5EF4-FFF2-40B4-BE49-F238E27FC236}">
              <a16:creationId xmlns:a16="http://schemas.microsoft.com/office/drawing/2014/main" xmlns="" id="{FB52D93E-042F-4DBC-884E-54999F005EEB}"/>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695" name="n_3mainValue【保健センター・保健所】&#10;一人当たり面積">
          <a:extLst>
            <a:ext uri="{FF2B5EF4-FFF2-40B4-BE49-F238E27FC236}">
              <a16:creationId xmlns:a16="http://schemas.microsoft.com/office/drawing/2014/main" xmlns="" id="{3A9778B8-FAED-4145-A51B-685B03A3CB14}"/>
            </a:ext>
          </a:extLst>
        </xdr:cNvPr>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xmlns="" id="{96DD700F-7E59-4744-B5DF-26B6964E35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xmlns="" id="{C8269F69-9D03-44C7-B7EE-3C871016C5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xmlns="" id="{E67BEC2A-E8A3-49DA-B8D7-7506F7F4A9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xmlns="" id="{99D3933C-ADA1-4F72-B0FF-7180A13C3C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xmlns="" id="{C350CEFD-FF73-4D99-82A4-83956E28BF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xmlns="" id="{FFDE78DA-FE56-4824-848E-B9FB8872B1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xmlns="" id="{D3635BE5-4834-4A72-8343-F0FECD3363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xmlns="" id="{D5F5F26B-FD63-4F9E-AB99-750D002C14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xmlns="" id="{20BC49DC-FEB2-4F92-BA6E-C4F1A4B584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xmlns="" id="{EDA20F87-4641-4664-AE63-61FBEA838B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xmlns="" id="{A7A32C73-080C-4362-8B4B-69D9888DE8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xmlns="" id="{F44957F5-1C30-4B27-8054-B20CA19FA2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xmlns="" id="{AE2B4786-36FE-4768-B739-0090315459F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xmlns="" id="{2A8A94DE-B8E9-4D30-9271-DAC1959312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xmlns="" id="{23D45F31-3751-4862-85A1-E972BA9E15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xmlns="" id="{D1768AC8-55E9-4DD0-B449-E3449E74E1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xmlns="" id="{C2901180-F585-42A0-974B-FE38BEEF279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xmlns="" id="{3C8E1731-6E3F-4444-A61C-4C14B53E2D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xmlns="" id="{E8538AC4-B926-4B09-9BDA-47E85DA8A91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xmlns="" id="{206FDCE9-E924-47BE-9E52-E160A90034F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xmlns="" id="{BA61F74D-415C-4122-BE7D-D82F47B09E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xmlns="" id="{C07B6CB8-1F97-4AF9-9440-1ABBA3AE0A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xmlns="" id="{9BAAE20C-B27B-42DD-883B-E726466B0FD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xmlns="" id="{71E031F3-D3E4-4554-B65B-0FF4CBBDE0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xmlns="" id="{EC3FA422-76D8-4417-9B11-E8966B62957F}"/>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xmlns="" id="{2C741F4E-E602-4F91-A8F6-24540B4CD07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xmlns="" id="{A17772C5-544C-462A-8109-DE72A8D1E3DC}"/>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xmlns="" id="{EA1646FF-73EF-496A-A42B-17590BDF2212}"/>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xmlns="" id="{D068F300-B927-49DB-8E5B-39B93A7BFD41}"/>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xmlns="" id="{7836D80D-79D3-493F-99B8-F07F865D2573}"/>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xmlns="" id="{72DBCCE9-9838-4014-83FD-684310AEE954}"/>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xmlns="" id="{E37A3137-1599-4AF3-A9A1-6D420D206EEC}"/>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xmlns="" id="{47181FE0-6DDD-49E8-9CF3-71E0CA9E4C1B}"/>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xmlns="" id="{5B1E4ECF-5310-4A79-BB21-819293D382D7}"/>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xmlns="" id="{47BE8535-712B-4BE6-B5BF-3097925D8984}"/>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xmlns="" id="{19243331-7BAA-429B-82B8-FF5E596848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xmlns="" id="{90585B0C-9D71-49A7-850E-01ED608CAF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xmlns="" id="{C9D7835D-E92E-4ED2-83F1-8571263F07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xmlns="" id="{E899C0D5-44A6-4D59-892A-09F2DFB8C6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xmlns="" id="{60A92E94-EA98-41FC-B290-F0974EBC31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36" name="楕円 735">
          <a:extLst>
            <a:ext uri="{FF2B5EF4-FFF2-40B4-BE49-F238E27FC236}">
              <a16:creationId xmlns:a16="http://schemas.microsoft.com/office/drawing/2014/main" xmlns="" id="{A48E8F63-3A86-4DB9-88CF-A9DA32DCDEB8}"/>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37" name="【消防施設】&#10;有形固定資産減価償却率該当値テキスト">
          <a:extLst>
            <a:ext uri="{FF2B5EF4-FFF2-40B4-BE49-F238E27FC236}">
              <a16:creationId xmlns:a16="http://schemas.microsoft.com/office/drawing/2014/main" xmlns="" id="{E6491D93-4332-4661-8E2D-900F76A09E78}"/>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738" name="楕円 737">
          <a:extLst>
            <a:ext uri="{FF2B5EF4-FFF2-40B4-BE49-F238E27FC236}">
              <a16:creationId xmlns:a16="http://schemas.microsoft.com/office/drawing/2014/main" xmlns="" id="{A25B4BD2-444D-4FCB-80DB-628C90D8E0DF}"/>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118111</xdr:rowOff>
    </xdr:to>
    <xdr:cxnSp macro="">
      <xdr:nvCxnSpPr>
        <xdr:cNvPr id="739" name="直線コネクタ 738">
          <a:extLst>
            <a:ext uri="{FF2B5EF4-FFF2-40B4-BE49-F238E27FC236}">
              <a16:creationId xmlns:a16="http://schemas.microsoft.com/office/drawing/2014/main" xmlns="" id="{0801990A-5927-44D8-B000-E6DA4DEA5293}"/>
            </a:ext>
          </a:extLst>
        </xdr:cNvPr>
        <xdr:cNvCxnSpPr/>
      </xdr:nvCxnSpPr>
      <xdr:spPr>
        <a:xfrm>
          <a:off x="15481300" y="143008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40" name="楕円 739">
          <a:extLst>
            <a:ext uri="{FF2B5EF4-FFF2-40B4-BE49-F238E27FC236}">
              <a16:creationId xmlns:a16="http://schemas.microsoft.com/office/drawing/2014/main" xmlns="" id="{5BDC70CC-89D0-4C9C-8C15-8740CE63A9AB}"/>
            </a:ext>
          </a:extLst>
        </xdr:cNvPr>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70486</xdr:rowOff>
    </xdr:to>
    <xdr:cxnSp macro="">
      <xdr:nvCxnSpPr>
        <xdr:cNvPr id="741" name="直線コネクタ 740">
          <a:extLst>
            <a:ext uri="{FF2B5EF4-FFF2-40B4-BE49-F238E27FC236}">
              <a16:creationId xmlns:a16="http://schemas.microsoft.com/office/drawing/2014/main" xmlns="" id="{8CE84CE1-311B-4BF0-B065-19C60977E9A8}"/>
            </a:ext>
          </a:extLst>
        </xdr:cNvPr>
        <xdr:cNvCxnSpPr/>
      </xdr:nvCxnSpPr>
      <xdr:spPr>
        <a:xfrm>
          <a:off x="14592300" y="1425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742" name="楕円 741">
          <a:extLst>
            <a:ext uri="{FF2B5EF4-FFF2-40B4-BE49-F238E27FC236}">
              <a16:creationId xmlns:a16="http://schemas.microsoft.com/office/drawing/2014/main" xmlns="" id="{E6D94233-9449-46B7-9A90-9F4D5B8D67C7}"/>
            </a:ext>
          </a:extLst>
        </xdr:cNvPr>
        <xdr:cNvSpPr/>
      </xdr:nvSpPr>
      <xdr:spPr>
        <a:xfrm>
          <a:off x="13652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83</xdr:row>
      <xdr:rowOff>28575</xdr:rowOff>
    </xdr:to>
    <xdr:cxnSp macro="">
      <xdr:nvCxnSpPr>
        <xdr:cNvPr id="743" name="直線コネクタ 742">
          <a:extLst>
            <a:ext uri="{FF2B5EF4-FFF2-40B4-BE49-F238E27FC236}">
              <a16:creationId xmlns:a16="http://schemas.microsoft.com/office/drawing/2014/main" xmlns="" id="{F470A92A-1A7F-40E1-8DB7-6E0F86BE7BF9}"/>
            </a:ext>
          </a:extLst>
        </xdr:cNvPr>
        <xdr:cNvCxnSpPr/>
      </xdr:nvCxnSpPr>
      <xdr:spPr>
        <a:xfrm>
          <a:off x="13703300" y="13855064"/>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xmlns="" id="{A671ECD0-99B9-4764-955F-EB8356CAD169}"/>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xmlns="" id="{F575312F-ECEB-4458-9BB3-FAA44CDE4DCE}"/>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a:extLst>
            <a:ext uri="{FF2B5EF4-FFF2-40B4-BE49-F238E27FC236}">
              <a16:creationId xmlns:a16="http://schemas.microsoft.com/office/drawing/2014/main" xmlns="" id="{C43E4973-346F-48A8-B67E-F90A35CC2CDB}"/>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xmlns="" id="{F0380BE2-37BD-4003-B14A-D2E28058C943}"/>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748" name="n_1mainValue【消防施設】&#10;有形固定資産減価償却率">
          <a:extLst>
            <a:ext uri="{FF2B5EF4-FFF2-40B4-BE49-F238E27FC236}">
              <a16:creationId xmlns:a16="http://schemas.microsoft.com/office/drawing/2014/main" xmlns="" id="{BFABFB23-7C18-4A3E-8429-A15EFFC60F15}"/>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49" name="n_2mainValue【消防施設】&#10;有形固定資産減価償却率">
          <a:extLst>
            <a:ext uri="{FF2B5EF4-FFF2-40B4-BE49-F238E27FC236}">
              <a16:creationId xmlns:a16="http://schemas.microsoft.com/office/drawing/2014/main" xmlns="" id="{637CC120-0C56-494C-AD32-467AB8841172}"/>
            </a:ext>
          </a:extLst>
        </xdr:cNvPr>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750" name="n_3mainValue【消防施設】&#10;有形固定資産減価償却率">
          <a:extLst>
            <a:ext uri="{FF2B5EF4-FFF2-40B4-BE49-F238E27FC236}">
              <a16:creationId xmlns:a16="http://schemas.microsoft.com/office/drawing/2014/main" xmlns="" id="{D3E894FC-5646-445F-845B-BD2D759976A0}"/>
            </a:ext>
          </a:extLst>
        </xdr:cNvPr>
        <xdr:cNvSpPr txBox="1"/>
      </xdr:nvSpPr>
      <xdr:spPr>
        <a:xfrm>
          <a:off x="13500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xmlns="" id="{FF30E0B7-EFD7-4C97-9FCE-DCE4292F99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xmlns="" id="{F1B7C6DB-E71D-4A59-A70F-DB5E640641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xmlns="" id="{28823F9E-D27D-4C18-BE62-16E6DF79C0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xmlns="" id="{37972EDD-514E-429E-A3EE-882256A41B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xmlns="" id="{F2900469-8BF6-4B17-BA05-AA41E26EAD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xmlns="" id="{65BC7914-7B44-42A8-B7E1-B46198AE96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xmlns="" id="{1BC4C86E-FE21-42B8-9428-A0E4EEE7C9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xmlns="" id="{BC7051C4-4BB4-4157-8A89-5FDD89E992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xmlns="" id="{095A1F2F-6EE7-4A0C-8DDA-F9DEF0A92D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xmlns="" id="{E35EC0CE-5E88-4DC6-BD43-AB252E2868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xmlns="" id="{CD49CB6F-599D-48C2-BC1A-F31063104B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xmlns="" id="{3ADC0373-B0BE-41DC-8067-1C8EC1BC4E9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xmlns="" id="{3AE149B3-756A-4091-8731-6C694B7B3E1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xmlns="" id="{79B5C618-101D-4D95-9DBF-E94F6037EC6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xmlns="" id="{2A59DE91-D22F-421A-B813-96DD9239681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xmlns="" id="{648AD662-06E6-4723-BEBC-C94DFE8077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xmlns="" id="{2F601701-6147-4E4A-BFC0-F5FE1340E8D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xmlns="" id="{E83A7CFD-A6ED-4442-81BB-0A1FA43BCC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xmlns="" id="{866B875D-1C73-4E0B-B473-80178EEAA55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xmlns="" id="{D5981937-DFA9-4235-A24C-5F4CEAD832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xmlns="" id="{B1227628-1256-49DD-A1CF-C8AE764947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xmlns="" id="{AE9764D4-AD8A-45ED-BFEB-398EED483B83}"/>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xmlns="" id="{A75F0F47-881C-4D9C-A663-B77EE139160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xmlns="" id="{C41BFC62-D0D4-4B87-9D76-14B54ACDC6D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xmlns="" id="{5AAD5BF2-11DD-4454-9703-E54CAF4B385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xmlns="" id="{0493D122-70E2-4F8D-8E9A-B8B530F0524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a:extLst>
            <a:ext uri="{FF2B5EF4-FFF2-40B4-BE49-F238E27FC236}">
              <a16:creationId xmlns:a16="http://schemas.microsoft.com/office/drawing/2014/main" xmlns="" id="{A2EF7BE7-DB3D-4B1B-9DBD-5A213054046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xmlns="" id="{A7905947-CAAB-4491-8D53-D2D5CF37C91D}"/>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xmlns="" id="{132D4A14-0FEC-4D2C-BBFF-54EF47773F03}"/>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xmlns="" id="{975A3E7E-681D-434B-B95D-A6863C33C97F}"/>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xmlns="" id="{48F90C1F-AC81-4E76-9EF8-D437CE26374D}"/>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xmlns="" id="{DDB92096-574E-4016-9862-E40662092E1C}"/>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xmlns="" id="{4F7D3395-51DF-4478-98C4-3F8E7F0D2A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xmlns="" id="{1C02D8CD-3CF6-4ADB-8436-C34F65A240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xmlns="" id="{F6F811F0-9B1F-40A4-9ED1-2D963C8381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xmlns="" id="{B70F7F8B-583D-497F-A29C-604CA5152B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xmlns="" id="{6DA08808-BAD8-4E35-AA66-B338D57F77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788" name="楕円 787">
          <a:extLst>
            <a:ext uri="{FF2B5EF4-FFF2-40B4-BE49-F238E27FC236}">
              <a16:creationId xmlns:a16="http://schemas.microsoft.com/office/drawing/2014/main" xmlns="" id="{526CD707-01ED-4702-BC3D-C137D90E1462}"/>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789" name="【消防施設】&#10;一人当たり面積該当値テキスト">
          <a:extLst>
            <a:ext uri="{FF2B5EF4-FFF2-40B4-BE49-F238E27FC236}">
              <a16:creationId xmlns:a16="http://schemas.microsoft.com/office/drawing/2014/main" xmlns="" id="{D855760B-F8B3-4C5B-9441-64C4195B67F1}"/>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90" name="楕円 789">
          <a:extLst>
            <a:ext uri="{FF2B5EF4-FFF2-40B4-BE49-F238E27FC236}">
              <a16:creationId xmlns:a16="http://schemas.microsoft.com/office/drawing/2014/main" xmlns="" id="{591C142A-B862-448F-BE4B-7C1060049BC5}"/>
            </a:ext>
          </a:extLst>
        </xdr:cNvPr>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44958</xdr:rowOff>
    </xdr:to>
    <xdr:cxnSp macro="">
      <xdr:nvCxnSpPr>
        <xdr:cNvPr id="791" name="直線コネクタ 790">
          <a:extLst>
            <a:ext uri="{FF2B5EF4-FFF2-40B4-BE49-F238E27FC236}">
              <a16:creationId xmlns:a16="http://schemas.microsoft.com/office/drawing/2014/main" xmlns="" id="{BA713C17-C018-4E30-9317-D3E0CA80D161}"/>
            </a:ext>
          </a:extLst>
        </xdr:cNvPr>
        <xdr:cNvCxnSpPr/>
      </xdr:nvCxnSpPr>
      <xdr:spPr>
        <a:xfrm flipV="1">
          <a:off x="21323300" y="14270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92" name="楕円 791">
          <a:extLst>
            <a:ext uri="{FF2B5EF4-FFF2-40B4-BE49-F238E27FC236}">
              <a16:creationId xmlns:a16="http://schemas.microsoft.com/office/drawing/2014/main" xmlns="" id="{522E39E3-EF2A-42D8-87DE-BE2E596DE12D}"/>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49530</xdr:rowOff>
    </xdr:to>
    <xdr:cxnSp macro="">
      <xdr:nvCxnSpPr>
        <xdr:cNvPr id="793" name="直線コネクタ 792">
          <a:extLst>
            <a:ext uri="{FF2B5EF4-FFF2-40B4-BE49-F238E27FC236}">
              <a16:creationId xmlns:a16="http://schemas.microsoft.com/office/drawing/2014/main" xmlns="" id="{67523A24-253D-493F-9006-25165B45C3A6}"/>
            </a:ext>
          </a:extLst>
        </xdr:cNvPr>
        <xdr:cNvCxnSpPr/>
      </xdr:nvCxnSpPr>
      <xdr:spPr>
        <a:xfrm flipV="1">
          <a:off x="20434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94" name="楕円 793">
          <a:extLst>
            <a:ext uri="{FF2B5EF4-FFF2-40B4-BE49-F238E27FC236}">
              <a16:creationId xmlns:a16="http://schemas.microsoft.com/office/drawing/2014/main" xmlns="" id="{F3D1AB05-562D-4268-A438-4868A7CCB887}"/>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85</xdr:row>
      <xdr:rowOff>95250</xdr:rowOff>
    </xdr:to>
    <xdr:cxnSp macro="">
      <xdr:nvCxnSpPr>
        <xdr:cNvPr id="795" name="直線コネクタ 794">
          <a:extLst>
            <a:ext uri="{FF2B5EF4-FFF2-40B4-BE49-F238E27FC236}">
              <a16:creationId xmlns:a16="http://schemas.microsoft.com/office/drawing/2014/main" xmlns="" id="{E80BAAE5-136A-4878-A032-51B345BBB151}"/>
            </a:ext>
          </a:extLst>
        </xdr:cNvPr>
        <xdr:cNvCxnSpPr/>
      </xdr:nvCxnSpPr>
      <xdr:spPr>
        <a:xfrm flipV="1">
          <a:off x="19545300" y="142798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a:extLst>
            <a:ext uri="{FF2B5EF4-FFF2-40B4-BE49-F238E27FC236}">
              <a16:creationId xmlns:a16="http://schemas.microsoft.com/office/drawing/2014/main" xmlns="" id="{DA9E9361-0C9A-4B09-827D-5E2753DE5B52}"/>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a:extLst>
            <a:ext uri="{FF2B5EF4-FFF2-40B4-BE49-F238E27FC236}">
              <a16:creationId xmlns:a16="http://schemas.microsoft.com/office/drawing/2014/main" xmlns="" id="{3D41B00E-7C6C-4932-B462-1E754E007E6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a:extLst>
            <a:ext uri="{FF2B5EF4-FFF2-40B4-BE49-F238E27FC236}">
              <a16:creationId xmlns:a16="http://schemas.microsoft.com/office/drawing/2014/main" xmlns="" id="{008522B0-43F4-4E76-A0E7-48AC85E2099E}"/>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xmlns="" id="{B511025C-EC92-436C-A4EC-0F998D6C5C8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112285</xdr:rowOff>
    </xdr:from>
    <xdr:ext cx="469744" cy="259045"/>
    <xdr:sp macro="" textlink="">
      <xdr:nvSpPr>
        <xdr:cNvPr id="800" name="n_1mainValue【消防施設】&#10;一人当たり面積">
          <a:extLst>
            <a:ext uri="{FF2B5EF4-FFF2-40B4-BE49-F238E27FC236}">
              <a16:creationId xmlns:a16="http://schemas.microsoft.com/office/drawing/2014/main" xmlns="" id="{0D318A1C-D2B3-4D82-8695-FFE2CC7FF658}"/>
            </a:ext>
          </a:extLst>
        </xdr:cNvPr>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01" name="n_2mainValue【消防施設】&#10;一人当たり面積">
          <a:extLst>
            <a:ext uri="{FF2B5EF4-FFF2-40B4-BE49-F238E27FC236}">
              <a16:creationId xmlns:a16="http://schemas.microsoft.com/office/drawing/2014/main" xmlns="" id="{A7B8C662-8F4E-4331-B6A4-88E863837B56}"/>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02" name="n_3mainValue【消防施設】&#10;一人当たり面積">
          <a:extLst>
            <a:ext uri="{FF2B5EF4-FFF2-40B4-BE49-F238E27FC236}">
              <a16:creationId xmlns:a16="http://schemas.microsoft.com/office/drawing/2014/main" xmlns="" id="{BFDCCEF1-B48C-4F22-9A0B-C86419FE05FF}"/>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xmlns="" id="{E3347151-6A50-4B4C-955A-45FD475647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xmlns="" id="{6262B5C3-9E5C-4992-85C9-C75B3C65EB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xmlns="" id="{DA2A377B-8F30-47CB-9DCE-574D6AF107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xmlns="" id="{C6A080D4-70E2-4688-AEB5-25BB8058D1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xmlns="" id="{250DD103-2DD4-40F7-839A-A6F99D3BDD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xmlns="" id="{070080A1-85C6-45EF-8810-A416829D60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xmlns="" id="{523BE679-1765-466B-BB38-5E2F0A173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xmlns="" id="{F312940B-481F-451E-B393-7B0990361E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xmlns="" id="{59E1D850-0CA9-4CF6-BD77-550AAD066E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xmlns="" id="{DDB8CF5C-36BC-48B9-A13C-DFE0B1F8F1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xmlns="" id="{69984EF4-7357-44FB-AF95-FFB4BA4132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xmlns="" id="{36EE76CC-BBCE-4CE8-9C76-5444A8F87B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xmlns="" id="{E441B4D4-9890-4889-B287-8D6662D52EC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xmlns="" id="{EFF8EC0C-6FF7-4B4B-A0B1-6B9BF12ACA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xmlns="" id="{7C53A42C-E9AD-4533-8382-B4FD61BF21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xmlns="" id="{59D5183A-077D-4DA2-8D79-A538EEFB04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xmlns="" id="{8BF76CEB-47FE-470A-BCC2-F5942AA10B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xmlns="" id="{BDDAD536-4683-44E6-B873-AEA1850E66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xmlns="" id="{3F51DABB-E957-46C5-B84F-831AF2C72C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xmlns="" id="{BE06FC14-D7CE-4E66-A534-EE5FF5106E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xmlns="" id="{97778DFA-8F5D-49B9-ACD6-917994B051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xmlns="" id="{62C5B5C8-15C8-4414-B689-3241998F58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xmlns="" id="{33D5735D-B35B-496C-9B1E-62588F9B911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xmlns="" id="{E93E6053-EF18-4487-A973-E279131068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xmlns="" id="{A58C1BA4-21F8-4C5E-BCFB-CD77D9DB20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xmlns="" id="{7732D53A-8604-4C78-B841-AF5B965D333A}"/>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xmlns="" id="{D816FAB6-0FB3-4E20-AD1C-E527662F1B8C}"/>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xmlns="" id="{F75C579F-22F6-49CD-AB94-B5BC46DFCEC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xmlns="" id="{4D3A5E31-A0F0-4BDA-A959-9AF8762EA01F}"/>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xmlns="" id="{EB2B8FAA-920D-46F3-B51D-3A09369CCA0F}"/>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xmlns="" id="{A846E72F-1C9B-44DD-AD0B-D686853024CA}"/>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xmlns="" id="{68E276BA-ED25-4AE5-B560-806AB0E099E9}"/>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xmlns="" id="{0F8570F9-883F-42E1-AA83-282A9F1E74A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xmlns="" id="{F1018B39-6E7B-439E-8EC6-B7FC86332ED8}"/>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xmlns="" id="{A7941BBB-9AFF-476F-AA0F-DF8AF2EF754D}"/>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xmlns="" id="{E6EF93A0-569A-4922-A397-4DC89D5D9322}"/>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8ADFDA1D-1A20-4E74-9F74-1ABE4F2777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09CCB22F-299D-47DA-A395-2E5A0E104A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D09A01E3-E78B-462C-AF77-96E0D0B178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A33E7AE0-5678-46BE-9889-0A46AC9AAA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2A5596EA-50A0-475B-8CEC-23EA1838DA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844" name="楕円 843">
          <a:extLst>
            <a:ext uri="{FF2B5EF4-FFF2-40B4-BE49-F238E27FC236}">
              <a16:creationId xmlns:a16="http://schemas.microsoft.com/office/drawing/2014/main" xmlns="" id="{4B5823BC-A3C4-4F02-B063-67EFC69FA332}"/>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845" name="【庁舎】&#10;有形固定資産減価償却率該当値テキスト">
          <a:extLst>
            <a:ext uri="{FF2B5EF4-FFF2-40B4-BE49-F238E27FC236}">
              <a16:creationId xmlns:a16="http://schemas.microsoft.com/office/drawing/2014/main" xmlns="" id="{71E89144-92F8-49D4-B4BF-5D809418469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846" name="楕円 845">
          <a:extLst>
            <a:ext uri="{FF2B5EF4-FFF2-40B4-BE49-F238E27FC236}">
              <a16:creationId xmlns:a16="http://schemas.microsoft.com/office/drawing/2014/main" xmlns="" id="{2D81D438-6C4B-450D-AB9F-A6CFE2D761D8}"/>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51707</xdr:rowOff>
    </xdr:to>
    <xdr:cxnSp macro="">
      <xdr:nvCxnSpPr>
        <xdr:cNvPr id="847" name="直線コネクタ 846">
          <a:extLst>
            <a:ext uri="{FF2B5EF4-FFF2-40B4-BE49-F238E27FC236}">
              <a16:creationId xmlns:a16="http://schemas.microsoft.com/office/drawing/2014/main" xmlns="" id="{D09D81AE-D2F4-4A05-982E-2983F52D4796}"/>
            </a:ext>
          </a:extLst>
        </xdr:cNvPr>
        <xdr:cNvCxnSpPr/>
      </xdr:nvCxnSpPr>
      <xdr:spPr>
        <a:xfrm>
          <a:off x="15481300" y="183723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848" name="楕円 847">
          <a:extLst>
            <a:ext uri="{FF2B5EF4-FFF2-40B4-BE49-F238E27FC236}">
              <a16:creationId xmlns:a16="http://schemas.microsoft.com/office/drawing/2014/main" xmlns="" id="{485B3825-BD72-445A-B2EA-47B8A99DB700}"/>
            </a:ext>
          </a:extLst>
        </xdr:cNvPr>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37012</xdr:rowOff>
    </xdr:to>
    <xdr:cxnSp macro="">
      <xdr:nvCxnSpPr>
        <xdr:cNvPr id="849" name="直線コネクタ 848">
          <a:extLst>
            <a:ext uri="{FF2B5EF4-FFF2-40B4-BE49-F238E27FC236}">
              <a16:creationId xmlns:a16="http://schemas.microsoft.com/office/drawing/2014/main" xmlns="" id="{DA1382D2-1F9E-41C0-BEB3-1107BFCFC79B}"/>
            </a:ext>
          </a:extLst>
        </xdr:cNvPr>
        <xdr:cNvCxnSpPr/>
      </xdr:nvCxnSpPr>
      <xdr:spPr>
        <a:xfrm flipV="1">
          <a:off x="14592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850" name="楕円 849">
          <a:extLst>
            <a:ext uri="{FF2B5EF4-FFF2-40B4-BE49-F238E27FC236}">
              <a16:creationId xmlns:a16="http://schemas.microsoft.com/office/drawing/2014/main" xmlns="" id="{08700386-8AEC-491A-B5C4-F28F7503D40D}"/>
            </a:ext>
          </a:extLst>
        </xdr:cNvPr>
        <xdr:cNvSpPr/>
      </xdr:nvSpPr>
      <xdr:spPr>
        <a:xfrm>
          <a:off x="13652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107</xdr:row>
      <xdr:rowOff>37012</xdr:rowOff>
    </xdr:to>
    <xdr:cxnSp macro="">
      <xdr:nvCxnSpPr>
        <xdr:cNvPr id="851" name="直線コネクタ 850">
          <a:extLst>
            <a:ext uri="{FF2B5EF4-FFF2-40B4-BE49-F238E27FC236}">
              <a16:creationId xmlns:a16="http://schemas.microsoft.com/office/drawing/2014/main" xmlns="" id="{4C280E18-4D6A-4103-BDDF-11C74681DDDF}"/>
            </a:ext>
          </a:extLst>
        </xdr:cNvPr>
        <xdr:cNvCxnSpPr/>
      </xdr:nvCxnSpPr>
      <xdr:spPr>
        <a:xfrm>
          <a:off x="13703300" y="1815356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a:extLst>
            <a:ext uri="{FF2B5EF4-FFF2-40B4-BE49-F238E27FC236}">
              <a16:creationId xmlns:a16="http://schemas.microsoft.com/office/drawing/2014/main" xmlns="" id="{6D9E48BD-4F70-4901-ADC9-C8740104490A}"/>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a:extLst>
            <a:ext uri="{FF2B5EF4-FFF2-40B4-BE49-F238E27FC236}">
              <a16:creationId xmlns:a16="http://schemas.microsoft.com/office/drawing/2014/main" xmlns="" id="{7D362B3B-048F-46F0-97F0-1C8AE586F83A}"/>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a:extLst>
            <a:ext uri="{FF2B5EF4-FFF2-40B4-BE49-F238E27FC236}">
              <a16:creationId xmlns:a16="http://schemas.microsoft.com/office/drawing/2014/main" xmlns="" id="{08F7AEE1-FF1C-4022-8F07-ECE31A5E3904}"/>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xmlns="" id="{1DF289DC-85F0-4BCB-90F5-24ED37674B2D}"/>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856" name="n_1mainValue【庁舎】&#10;有形固定資産減価償却率">
          <a:extLst>
            <a:ext uri="{FF2B5EF4-FFF2-40B4-BE49-F238E27FC236}">
              <a16:creationId xmlns:a16="http://schemas.microsoft.com/office/drawing/2014/main" xmlns="" id="{1CDF8118-B8FE-42B3-817E-EEEA7DDFE614}"/>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57" name="n_2mainValue【庁舎】&#10;有形固定資産減価償却率">
          <a:extLst>
            <a:ext uri="{FF2B5EF4-FFF2-40B4-BE49-F238E27FC236}">
              <a16:creationId xmlns:a16="http://schemas.microsoft.com/office/drawing/2014/main" xmlns="" id="{440B97FD-8873-42DA-B1BB-07173ED3B7A3}"/>
            </a:ext>
          </a:extLst>
        </xdr:cNvPr>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858" name="n_3mainValue【庁舎】&#10;有形固定資産減価償却率">
          <a:extLst>
            <a:ext uri="{FF2B5EF4-FFF2-40B4-BE49-F238E27FC236}">
              <a16:creationId xmlns:a16="http://schemas.microsoft.com/office/drawing/2014/main" xmlns="" id="{8BBC5C07-5D8F-4279-981A-AC56BA4FDDA6}"/>
            </a:ext>
          </a:extLst>
        </xdr:cNvPr>
        <xdr:cNvSpPr txBox="1"/>
      </xdr:nvSpPr>
      <xdr:spPr>
        <a:xfrm>
          <a:off x="13500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xmlns="" id="{24EAE142-174D-4AC2-8FAF-30B2EFFA50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xmlns="" id="{68B92C06-CAC2-4D3C-BDED-86E5091DF5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xmlns="" id="{D11756C3-D524-4968-8033-05F81C20E1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xmlns="" id="{DD79084E-B951-4751-B5C3-FA1351B574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xmlns="" id="{0E0B2C97-25A3-40F5-BCF2-9DC348B519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xmlns="" id="{893DCB36-DE82-4863-8583-C79982629D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xmlns="" id="{BB936659-D4AB-4479-94C9-9132C4285C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xmlns="" id="{AD239BBC-6DC4-46C7-87B7-043847A178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xmlns="" id="{CAD2551B-9F96-464D-9CD5-237EFB374F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xmlns="" id="{254463AF-C4D3-421D-9B33-9D090D9F3E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xmlns="" id="{958BFBF3-4597-4509-B4B4-C42E7AD7476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xmlns="" id="{05D2C32A-7109-4516-87D3-40BFC97644F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xmlns="" id="{C6D74E99-3AFB-45AE-A62A-5F1B4FB1EE9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xmlns="" id="{FCB62F09-87F6-40A1-B9C1-977F1E0130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xmlns="" id="{E33419EC-7115-469B-8804-F28E8AE834C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xmlns="" id="{661AFEB0-FAE8-4A14-BB33-89BC329F40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xmlns="" id="{7B0E7FFB-28D5-42A4-998D-8ECB5269EF2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xmlns="" id="{5AEC0C97-2876-4B01-966A-FBBCD739C41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xmlns="" id="{25B567A5-64EF-48DE-808F-D116D02D20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xmlns="" id="{82E9A8E2-91AE-45FC-8536-00EEE016D2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xmlns="" id="{CFE7B0A9-002C-4084-8D53-1C33163D18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xmlns="" id="{45408637-374A-42CC-87BE-FC5DBD184B7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xmlns="" id="{1D9F0187-C0A6-4A5A-B79B-DE8494B39022}"/>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xmlns="" id="{B2926809-F301-4791-B368-A403052D2CB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xmlns="" id="{F7EE125C-03F1-4C3D-9CB6-7AAF2D741D92}"/>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xmlns="" id="{8EEC23BE-B2D4-48A7-B0F2-EB65E5D2E34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a:extLst>
            <a:ext uri="{FF2B5EF4-FFF2-40B4-BE49-F238E27FC236}">
              <a16:creationId xmlns:a16="http://schemas.microsoft.com/office/drawing/2014/main" xmlns="" id="{27D00BE7-16D6-413A-9F19-B5B5F6CEA816}"/>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xmlns="" id="{96914A7A-8AEC-4958-972B-575E2AEFB57E}"/>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xmlns="" id="{A9B21138-6B52-4204-9A9C-3B75AB348227}"/>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xmlns="" id="{5481D74B-7D45-4C83-9FA2-D08DAC6539A6}"/>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xmlns="" id="{E6D3A85B-6911-40D4-A971-E22BAE3027E3}"/>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xmlns="" id="{59790E0C-DCE3-4DDE-8353-BEE3C75C201D}"/>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xmlns="" id="{A29581AD-5DE7-47C1-BA5D-CAC193FCAE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xmlns="" id="{588A45DB-6297-4A50-94F4-6DFE89E4BE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xmlns="" id="{FEABDF43-EA91-46EA-9E76-4870FC65AD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xmlns="" id="{63E80FF9-A857-4E36-98E8-3290576C8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xmlns="" id="{342F0F5B-6980-4DE0-BC80-DDD22A1938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96" name="楕円 895">
          <a:extLst>
            <a:ext uri="{FF2B5EF4-FFF2-40B4-BE49-F238E27FC236}">
              <a16:creationId xmlns:a16="http://schemas.microsoft.com/office/drawing/2014/main" xmlns="" id="{79FCEBA0-95DB-4AC8-96BC-A9B47C41591E}"/>
            </a:ext>
          </a:extLst>
        </xdr:cNvPr>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897" name="【庁舎】&#10;一人当たり面積該当値テキスト">
          <a:extLst>
            <a:ext uri="{FF2B5EF4-FFF2-40B4-BE49-F238E27FC236}">
              <a16:creationId xmlns:a16="http://schemas.microsoft.com/office/drawing/2014/main" xmlns="" id="{E8EA7690-B179-401F-9ACC-814A826F31AF}"/>
            </a:ext>
          </a:extLst>
        </xdr:cNvPr>
        <xdr:cNvSpPr txBox="1"/>
      </xdr:nvSpPr>
      <xdr:spPr>
        <a:xfrm>
          <a:off x="221996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98" name="楕円 897">
          <a:extLst>
            <a:ext uri="{FF2B5EF4-FFF2-40B4-BE49-F238E27FC236}">
              <a16:creationId xmlns:a16="http://schemas.microsoft.com/office/drawing/2014/main" xmlns="" id="{FC3374A3-9AED-4517-8676-4BC29C17D587}"/>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105</xdr:row>
      <xdr:rowOff>167639</xdr:rowOff>
    </xdr:to>
    <xdr:cxnSp macro="">
      <xdr:nvCxnSpPr>
        <xdr:cNvPr id="899" name="直線コネクタ 898">
          <a:extLst>
            <a:ext uri="{FF2B5EF4-FFF2-40B4-BE49-F238E27FC236}">
              <a16:creationId xmlns:a16="http://schemas.microsoft.com/office/drawing/2014/main" xmlns="" id="{5822968C-1F83-47B5-B3E3-E4A3ED6DC9AF}"/>
            </a:ext>
          </a:extLst>
        </xdr:cNvPr>
        <xdr:cNvCxnSpPr/>
      </xdr:nvCxnSpPr>
      <xdr:spPr>
        <a:xfrm flipV="1">
          <a:off x="21323300" y="181676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900" name="楕円 899">
          <a:extLst>
            <a:ext uri="{FF2B5EF4-FFF2-40B4-BE49-F238E27FC236}">
              <a16:creationId xmlns:a16="http://schemas.microsoft.com/office/drawing/2014/main" xmlns="" id="{8EA7DAD2-40D5-4F54-8F6F-7B1C4EDAB7F7}"/>
            </a:ext>
          </a:extLst>
        </xdr:cNvPr>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169926</xdr:rowOff>
    </xdr:to>
    <xdr:cxnSp macro="">
      <xdr:nvCxnSpPr>
        <xdr:cNvPr id="901" name="直線コネクタ 900">
          <a:extLst>
            <a:ext uri="{FF2B5EF4-FFF2-40B4-BE49-F238E27FC236}">
              <a16:creationId xmlns:a16="http://schemas.microsoft.com/office/drawing/2014/main" xmlns="" id="{F8ACE63C-8D91-488F-A723-129F13068960}"/>
            </a:ext>
          </a:extLst>
        </xdr:cNvPr>
        <xdr:cNvCxnSpPr/>
      </xdr:nvCxnSpPr>
      <xdr:spPr>
        <a:xfrm flipV="1">
          <a:off x="20434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02" name="楕円 901">
          <a:extLst>
            <a:ext uri="{FF2B5EF4-FFF2-40B4-BE49-F238E27FC236}">
              <a16:creationId xmlns:a16="http://schemas.microsoft.com/office/drawing/2014/main" xmlns="" id="{553E3D84-F105-46E3-B9CB-B1C93143524F}"/>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169926</xdr:rowOff>
    </xdr:to>
    <xdr:cxnSp macro="">
      <xdr:nvCxnSpPr>
        <xdr:cNvPr id="903" name="直線コネクタ 902">
          <a:extLst>
            <a:ext uri="{FF2B5EF4-FFF2-40B4-BE49-F238E27FC236}">
              <a16:creationId xmlns:a16="http://schemas.microsoft.com/office/drawing/2014/main" xmlns="" id="{29DA0860-DEEF-4606-93B7-D55C385A54F8}"/>
            </a:ext>
          </a:extLst>
        </xdr:cNvPr>
        <xdr:cNvCxnSpPr/>
      </xdr:nvCxnSpPr>
      <xdr:spPr>
        <a:xfrm>
          <a:off x="19545300" y="180441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a:extLst>
            <a:ext uri="{FF2B5EF4-FFF2-40B4-BE49-F238E27FC236}">
              <a16:creationId xmlns:a16="http://schemas.microsoft.com/office/drawing/2014/main" xmlns="" id="{C4679D44-3831-40E7-A55D-B8081CB200C2}"/>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a:extLst>
            <a:ext uri="{FF2B5EF4-FFF2-40B4-BE49-F238E27FC236}">
              <a16:creationId xmlns:a16="http://schemas.microsoft.com/office/drawing/2014/main" xmlns="" id="{7EF242E3-F110-476D-9CFE-9A8C7610FA41}"/>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a:extLst>
            <a:ext uri="{FF2B5EF4-FFF2-40B4-BE49-F238E27FC236}">
              <a16:creationId xmlns:a16="http://schemas.microsoft.com/office/drawing/2014/main" xmlns="" id="{23A81385-DDDB-4BA0-AFC7-9909E5418566}"/>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xmlns="" id="{CA971BE4-8CC5-43A7-BB21-8456CB6FAE98}"/>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08" name="n_1mainValue【庁舎】&#10;一人当たり面積">
          <a:extLst>
            <a:ext uri="{FF2B5EF4-FFF2-40B4-BE49-F238E27FC236}">
              <a16:creationId xmlns:a16="http://schemas.microsoft.com/office/drawing/2014/main" xmlns="" id="{D239797F-CF2B-419C-9C18-DD3DF6965A89}"/>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909" name="n_2mainValue【庁舎】&#10;一人当たり面積">
          <a:extLst>
            <a:ext uri="{FF2B5EF4-FFF2-40B4-BE49-F238E27FC236}">
              <a16:creationId xmlns:a16="http://schemas.microsoft.com/office/drawing/2014/main" xmlns="" id="{C91F9186-58FB-4CDD-8DFB-071EEDB79849}"/>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10" name="n_3mainValue【庁舎】&#10;一人当たり面積">
          <a:extLst>
            <a:ext uri="{FF2B5EF4-FFF2-40B4-BE49-F238E27FC236}">
              <a16:creationId xmlns:a16="http://schemas.microsoft.com/office/drawing/2014/main" xmlns="" id="{F2A37F91-DCAC-4091-AD57-27C4D3A07126}"/>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xmlns="" id="{C79DDCAC-60ED-458C-B08A-8F31C6FDD2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xmlns="" id="{C84507E2-B4FB-41F7-A3E5-9CDF1999E8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xmlns="" id="{EABE3E09-65FC-4B64-9A00-30A28E637A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類似団体と比較して特に有形固定資産償却率が高くなっている施設は、保健センター、庁舎であり、特に低くなっている施設は市民会館である。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年度に建築した本庁舎を含め、他にも老朽化が進んでいる庁舎等があるが、規模が大きく、更新費用が多額になることから、今後も各建物の統合・移転等を検討していく必要がある。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にかけて急増しているが、この増加は大規模改修等によるものではなく集計対象を公共施設状況調査で計上している体育施設以外のものも含めて計上してしまったために上昇している。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25963811</v>
      </c>
      <c r="BO4" s="431"/>
      <c r="BP4" s="431"/>
      <c r="BQ4" s="431"/>
      <c r="BR4" s="431"/>
      <c r="BS4" s="431"/>
      <c r="BT4" s="431"/>
      <c r="BU4" s="432"/>
      <c r="BV4" s="430">
        <v>26064079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25587009</v>
      </c>
      <c r="BO5" s="468"/>
      <c r="BP5" s="468"/>
      <c r="BQ5" s="468"/>
      <c r="BR5" s="468"/>
      <c r="BS5" s="468"/>
      <c r="BT5" s="468"/>
      <c r="BU5" s="469"/>
      <c r="BV5" s="467">
        <v>25258305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97.8</v>
      </c>
      <c r="CU5" s="465"/>
      <c r="CV5" s="465"/>
      <c r="CW5" s="465"/>
      <c r="CX5" s="465"/>
      <c r="CY5" s="465"/>
      <c r="CZ5" s="465"/>
      <c r="DA5" s="466"/>
      <c r="DB5" s="464">
        <v>97</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376802</v>
      </c>
      <c r="BO6" s="468"/>
      <c r="BP6" s="468"/>
      <c r="BQ6" s="468"/>
      <c r="BR6" s="468"/>
      <c r="BS6" s="468"/>
      <c r="BT6" s="468"/>
      <c r="BU6" s="469"/>
      <c r="BV6" s="467">
        <v>805774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v>
      </c>
      <c r="CU6" s="505"/>
      <c r="CV6" s="505"/>
      <c r="CW6" s="505"/>
      <c r="CX6" s="505"/>
      <c r="CY6" s="505"/>
      <c r="CZ6" s="505"/>
      <c r="DA6" s="506"/>
      <c r="DB6" s="504">
        <v>103.1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137447</v>
      </c>
      <c r="BO7" s="468"/>
      <c r="BP7" s="468"/>
      <c r="BQ7" s="468"/>
      <c r="BR7" s="468"/>
      <c r="BS7" s="468"/>
      <c r="BT7" s="468"/>
      <c r="BU7" s="469"/>
      <c r="BV7" s="467">
        <v>27411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15330878</v>
      </c>
      <c r="CU7" s="468"/>
      <c r="CV7" s="468"/>
      <c r="CW7" s="468"/>
      <c r="CX7" s="468"/>
      <c r="CY7" s="468"/>
      <c r="CZ7" s="468"/>
      <c r="DA7" s="469"/>
      <c r="DB7" s="467">
        <v>15362709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101</v>
      </c>
      <c r="AV8" s="500"/>
      <c r="AW8" s="500"/>
      <c r="AX8" s="500"/>
      <c r="AY8" s="501" t="s">
        <v>109</v>
      </c>
      <c r="AZ8" s="502"/>
      <c r="BA8" s="502"/>
      <c r="BB8" s="502"/>
      <c r="BC8" s="502"/>
      <c r="BD8" s="502"/>
      <c r="BE8" s="502"/>
      <c r="BF8" s="502"/>
      <c r="BG8" s="502"/>
      <c r="BH8" s="502"/>
      <c r="BI8" s="502"/>
      <c r="BJ8" s="502"/>
      <c r="BK8" s="502"/>
      <c r="BL8" s="502"/>
      <c r="BM8" s="503"/>
      <c r="BN8" s="467">
        <v>239355</v>
      </c>
      <c r="BO8" s="468"/>
      <c r="BP8" s="468"/>
      <c r="BQ8" s="468"/>
      <c r="BR8" s="468"/>
      <c r="BS8" s="468"/>
      <c r="BT8" s="468"/>
      <c r="BU8" s="469"/>
      <c r="BV8" s="467">
        <v>778363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0.67</v>
      </c>
      <c r="CU8" s="508"/>
      <c r="CV8" s="508"/>
      <c r="CW8" s="508"/>
      <c r="CX8" s="508"/>
      <c r="CY8" s="508"/>
      <c r="CZ8" s="508"/>
      <c r="DA8" s="509"/>
      <c r="DB8" s="507">
        <v>0.66</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65708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-539008</v>
      </c>
      <c r="BO9" s="468"/>
      <c r="BP9" s="468"/>
      <c r="BQ9" s="468"/>
      <c r="BR9" s="468"/>
      <c r="BS9" s="468"/>
      <c r="BT9" s="468"/>
      <c r="BU9" s="469"/>
      <c r="BV9" s="467">
        <v>56361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16.600000000000001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67975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184</v>
      </c>
      <c r="BO10" s="468"/>
      <c r="BP10" s="468"/>
      <c r="BQ10" s="468"/>
      <c r="BR10" s="468"/>
      <c r="BS10" s="468"/>
      <c r="BT10" s="468"/>
      <c r="BU10" s="469"/>
      <c r="BV10" s="467">
        <v>178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4220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65117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400000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64251</v>
      </c>
      <c r="S13" s="552"/>
      <c r="T13" s="552"/>
      <c r="U13" s="552"/>
      <c r="V13" s="553"/>
      <c r="W13" s="483" t="s">
        <v>138</v>
      </c>
      <c r="X13" s="484"/>
      <c r="Y13" s="484"/>
      <c r="Z13" s="484"/>
      <c r="AA13" s="484"/>
      <c r="AB13" s="474"/>
      <c r="AC13" s="518">
        <v>1440</v>
      </c>
      <c r="AD13" s="519"/>
      <c r="AE13" s="519"/>
      <c r="AF13" s="519"/>
      <c r="AG13" s="561"/>
      <c r="AH13" s="518">
        <v>1696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-834604</v>
      </c>
      <c r="BO13" s="468"/>
      <c r="BP13" s="468"/>
      <c r="BQ13" s="468"/>
      <c r="BR13" s="468"/>
      <c r="BS13" s="468"/>
      <c r="BT13" s="468"/>
      <c r="BU13" s="469"/>
      <c r="BV13" s="467">
        <v>-343461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65687</v>
      </c>
      <c r="S14" s="552"/>
      <c r="T14" s="552"/>
      <c r="U14" s="552"/>
      <c r="V14" s="553"/>
      <c r="W14" s="457"/>
      <c r="X14" s="458"/>
      <c r="Y14" s="458"/>
      <c r="Z14" s="458"/>
      <c r="AA14" s="458"/>
      <c r="AB14" s="447"/>
      <c r="AC14" s="554">
        <v>4.5</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4.9000000000000004</v>
      </c>
      <c r="CU14" s="566"/>
      <c r="CV14" s="566"/>
      <c r="CW14" s="566"/>
      <c r="CX14" s="566"/>
      <c r="CY14" s="566"/>
      <c r="CZ14" s="566"/>
      <c r="DA14" s="567"/>
      <c r="DB14" s="565">
        <v>9.4</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64936</v>
      </c>
      <c r="S15" s="552"/>
      <c r="T15" s="552"/>
      <c r="U15" s="552"/>
      <c r="V15" s="553"/>
      <c r="W15" s="483" t="s">
        <v>146</v>
      </c>
      <c r="X15" s="484"/>
      <c r="Y15" s="484"/>
      <c r="Z15" s="484"/>
      <c r="AA15" s="484"/>
      <c r="AB15" s="474"/>
      <c r="AC15" s="518">
        <v>11696</v>
      </c>
      <c r="AD15" s="519"/>
      <c r="AE15" s="519"/>
      <c r="AF15" s="519"/>
      <c r="AG15" s="561"/>
      <c r="AH15" s="518">
        <v>11726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8178202</v>
      </c>
      <c r="BO15" s="431"/>
      <c r="BP15" s="431"/>
      <c r="BQ15" s="431"/>
      <c r="BR15" s="431"/>
      <c r="BS15" s="431"/>
      <c r="BT15" s="431"/>
      <c r="BU15" s="432"/>
      <c r="BV15" s="430">
        <v>8114321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36.1</v>
      </c>
      <c r="AD16" s="555"/>
      <c r="AE16" s="555"/>
      <c r="AF16" s="555"/>
      <c r="AG16" s="556"/>
      <c r="AH16" s="554">
        <v>36.200000000000003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12206938</v>
      </c>
      <c r="BO16" s="468"/>
      <c r="BP16" s="468"/>
      <c r="BQ16" s="468"/>
      <c r="BR16" s="468"/>
      <c r="BS16" s="468"/>
      <c r="BT16" s="468"/>
      <c r="BU16" s="469"/>
      <c r="BV16" s="467">
        <v>12026904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19221</v>
      </c>
      <c r="AD17" s="519"/>
      <c r="AE17" s="519"/>
      <c r="AF17" s="519"/>
      <c r="AG17" s="561"/>
      <c r="AH17" s="518">
        <v>18981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10415324</v>
      </c>
      <c r="BO17" s="468"/>
      <c r="BP17" s="468"/>
      <c r="BQ17" s="468"/>
      <c r="BR17" s="468"/>
      <c r="BS17" s="468"/>
      <c r="BT17" s="468"/>
      <c r="BU17" s="469"/>
      <c r="BV17" s="467">
        <v>10334377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180.29</v>
      </c>
      <c r="M18" s="583"/>
      <c r="N18" s="583"/>
      <c r="O18" s="583"/>
      <c r="P18" s="583"/>
      <c r="Q18" s="583"/>
      <c r="R18" s="584"/>
      <c r="S18" s="584"/>
      <c r="T18" s="584"/>
      <c r="U18" s="584"/>
      <c r="V18" s="585"/>
      <c r="W18" s="485"/>
      <c r="X18" s="486"/>
      <c r="Y18" s="486"/>
      <c r="Z18" s="486"/>
      <c r="AA18" s="486"/>
      <c r="AB18" s="477"/>
      <c r="AC18" s="586">
        <v>59.4</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15318920</v>
      </c>
      <c r="BO18" s="468"/>
      <c r="BP18" s="468"/>
      <c r="BQ18" s="468"/>
      <c r="BR18" s="468"/>
      <c r="BS18" s="468"/>
      <c r="BT18" s="468"/>
      <c r="BU18" s="469"/>
      <c r="BV18" s="467">
        <v>15184280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364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17771465</v>
      </c>
      <c r="BO19" s="468"/>
      <c r="BP19" s="468"/>
      <c r="BQ19" s="468"/>
      <c r="BR19" s="468"/>
      <c r="BS19" s="468"/>
      <c r="BT19" s="468"/>
      <c r="BU19" s="469"/>
      <c r="BV19" s="467">
        <v>17888145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24569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21137996</v>
      </c>
      <c r="BO23" s="468"/>
      <c r="BP23" s="468"/>
      <c r="BQ23" s="468"/>
      <c r="BR23" s="468"/>
      <c r="BS23" s="468"/>
      <c r="BT23" s="468"/>
      <c r="BU23" s="469"/>
      <c r="BV23" s="467">
        <v>21647452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8780</v>
      </c>
      <c r="R24" s="519"/>
      <c r="S24" s="519"/>
      <c r="T24" s="519"/>
      <c r="U24" s="519"/>
      <c r="V24" s="561"/>
      <c r="W24" s="620"/>
      <c r="X24" s="608"/>
      <c r="Y24" s="609"/>
      <c r="Z24" s="517" t="s">
        <v>170</v>
      </c>
      <c r="AA24" s="497"/>
      <c r="AB24" s="497"/>
      <c r="AC24" s="497"/>
      <c r="AD24" s="497"/>
      <c r="AE24" s="497"/>
      <c r="AF24" s="497"/>
      <c r="AG24" s="498"/>
      <c r="AH24" s="518">
        <v>393</v>
      </c>
      <c r="AI24" s="519"/>
      <c r="AJ24" s="519"/>
      <c r="AK24" s="519"/>
      <c r="AL24" s="561"/>
      <c r="AM24" s="518">
        <v>1174677</v>
      </c>
      <c r="AN24" s="519"/>
      <c r="AO24" s="519"/>
      <c r="AP24" s="519"/>
      <c r="AQ24" s="519"/>
      <c r="AR24" s="561"/>
      <c r="AS24" s="518">
        <v>2989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15613450</v>
      </c>
      <c r="BO24" s="468"/>
      <c r="BP24" s="468"/>
      <c r="BQ24" s="468"/>
      <c r="BR24" s="468"/>
      <c r="BS24" s="468"/>
      <c r="BT24" s="468"/>
      <c r="BU24" s="469"/>
      <c r="BV24" s="467">
        <v>15775583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7120</v>
      </c>
      <c r="R25" s="519"/>
      <c r="S25" s="519"/>
      <c r="T25" s="519"/>
      <c r="U25" s="519"/>
      <c r="V25" s="561"/>
      <c r="W25" s="620"/>
      <c r="X25" s="608"/>
      <c r="Y25" s="609"/>
      <c r="Z25" s="517" t="s">
        <v>173</v>
      </c>
      <c r="AA25" s="497"/>
      <c r="AB25" s="497"/>
      <c r="AC25" s="497"/>
      <c r="AD25" s="497"/>
      <c r="AE25" s="497"/>
      <c r="AF25" s="497"/>
      <c r="AG25" s="498"/>
      <c r="AH25" s="518" t="s">
        <v>136</v>
      </c>
      <c r="AI25" s="519"/>
      <c r="AJ25" s="519"/>
      <c r="AK25" s="519"/>
      <c r="AL25" s="561"/>
      <c r="AM25" s="518" t="s">
        <v>127</v>
      </c>
      <c r="AN25" s="519"/>
      <c r="AO25" s="519"/>
      <c r="AP25" s="519"/>
      <c r="AQ25" s="519"/>
      <c r="AR25" s="561"/>
      <c r="AS25" s="518" t="s">
        <v>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1831410</v>
      </c>
      <c r="BO25" s="431"/>
      <c r="BP25" s="431"/>
      <c r="BQ25" s="431"/>
      <c r="BR25" s="431"/>
      <c r="BS25" s="431"/>
      <c r="BT25" s="431"/>
      <c r="BU25" s="432"/>
      <c r="BV25" s="430">
        <v>1752995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6410</v>
      </c>
      <c r="R26" s="519"/>
      <c r="S26" s="519"/>
      <c r="T26" s="519"/>
      <c r="U26" s="519"/>
      <c r="V26" s="561"/>
      <c r="W26" s="620"/>
      <c r="X26" s="608"/>
      <c r="Y26" s="609"/>
      <c r="Z26" s="517" t="s">
        <v>176</v>
      </c>
      <c r="AA26" s="630"/>
      <c r="AB26" s="630"/>
      <c r="AC26" s="630"/>
      <c r="AD26" s="630"/>
      <c r="AE26" s="630"/>
      <c r="AF26" s="630"/>
      <c r="AG26" s="631"/>
      <c r="AH26" s="518">
        <v>12</v>
      </c>
      <c r="AI26" s="519"/>
      <c r="AJ26" s="519"/>
      <c r="AK26" s="519"/>
      <c r="AL26" s="561"/>
      <c r="AM26" s="518">
        <v>41196</v>
      </c>
      <c r="AN26" s="519"/>
      <c r="AO26" s="519"/>
      <c r="AP26" s="519"/>
      <c r="AQ26" s="519"/>
      <c r="AR26" s="561"/>
      <c r="AS26" s="518">
        <v>3433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4410</v>
      </c>
      <c r="R27" s="519"/>
      <c r="S27" s="519"/>
      <c r="T27" s="519"/>
      <c r="U27" s="519"/>
      <c r="V27" s="561"/>
      <c r="W27" s="620"/>
      <c r="X27" s="608"/>
      <c r="Y27" s="609"/>
      <c r="Z27" s="517" t="s">
        <v>179</v>
      </c>
      <c r="AA27" s="497"/>
      <c r="AB27" s="497"/>
      <c r="AC27" s="497"/>
      <c r="AD27" s="497"/>
      <c r="AE27" s="497"/>
      <c r="AF27" s="497"/>
      <c r="AG27" s="498"/>
      <c r="AH27" s="518">
        <v>8</v>
      </c>
      <c r="AI27" s="519"/>
      <c r="AJ27" s="519"/>
      <c r="AK27" s="519"/>
      <c r="AL27" s="561"/>
      <c r="AM27" s="518">
        <v>29936</v>
      </c>
      <c r="AN27" s="519"/>
      <c r="AO27" s="519"/>
      <c r="AP27" s="519"/>
      <c r="AQ27" s="519"/>
      <c r="AR27" s="561"/>
      <c r="AS27" s="518">
        <v>3742</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951913</v>
      </c>
      <c r="BO27" s="644"/>
      <c r="BP27" s="644"/>
      <c r="BQ27" s="644"/>
      <c r="BR27" s="644"/>
      <c r="BS27" s="644"/>
      <c r="BT27" s="644"/>
      <c r="BU27" s="645"/>
      <c r="BV27" s="643">
        <v>951878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3890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127</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3032564</v>
      </c>
      <c r="BO28" s="431"/>
      <c r="BP28" s="431"/>
      <c r="BQ28" s="431"/>
      <c r="BR28" s="431"/>
      <c r="BS28" s="431"/>
      <c r="BT28" s="431"/>
      <c r="BU28" s="432"/>
      <c r="BV28" s="430">
        <v>2932380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18</v>
      </c>
      <c r="M29" s="519"/>
      <c r="N29" s="519"/>
      <c r="O29" s="519"/>
      <c r="P29" s="561"/>
      <c r="Q29" s="518">
        <v>3700</v>
      </c>
      <c r="R29" s="519"/>
      <c r="S29" s="519"/>
      <c r="T29" s="519"/>
      <c r="U29" s="519"/>
      <c r="V29" s="561"/>
      <c r="W29" s="621"/>
      <c r="X29" s="622"/>
      <c r="Y29" s="623"/>
      <c r="Z29" s="517" t="s">
        <v>185</v>
      </c>
      <c r="AA29" s="497"/>
      <c r="AB29" s="497"/>
      <c r="AC29" s="497"/>
      <c r="AD29" s="497"/>
      <c r="AE29" s="497"/>
      <c r="AF29" s="497"/>
      <c r="AG29" s="498"/>
      <c r="AH29" s="518">
        <v>401</v>
      </c>
      <c r="AI29" s="519"/>
      <c r="AJ29" s="519"/>
      <c r="AK29" s="519"/>
      <c r="AL29" s="561"/>
      <c r="AM29" s="518">
        <v>1204613</v>
      </c>
      <c r="AN29" s="519"/>
      <c r="AO29" s="519"/>
      <c r="AP29" s="519"/>
      <c r="AQ29" s="519"/>
      <c r="AR29" s="561"/>
      <c r="AS29" s="518">
        <v>3004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522422</v>
      </c>
      <c r="BO29" s="468"/>
      <c r="BP29" s="468"/>
      <c r="BQ29" s="468"/>
      <c r="BR29" s="468"/>
      <c r="BS29" s="468"/>
      <c r="BT29" s="468"/>
      <c r="BU29" s="469"/>
      <c r="BV29" s="467">
        <v>522370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1759661</v>
      </c>
      <c r="BO30" s="644"/>
      <c r="BP30" s="644"/>
      <c r="BQ30" s="644"/>
      <c r="BR30" s="644"/>
      <c r="BS30" s="644"/>
      <c r="BT30" s="644"/>
      <c r="BU30" s="645"/>
      <c r="BV30" s="643">
        <v>1854725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多野藤岡広域市町村圏振興整備組合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藤岡市土地開発公社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国民健康保険鬼石病院事業会計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特定地域生活排水処理事業特別会計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多野藤岡医療事務市町村組合（病院事業会計）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藤岡市文化振興事業団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学校給食センター事業特別会計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IF('各会計、関係団体の財政状況及び健全化判断比率'!B36="","",'各会計、関係団体の財政状況及び健全化判断比率'!B36)</f>
        <v>簡易水道事業等特別会計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多野藤岡医療事務市町村組合（老健施設会計）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藤岡クロスパーク</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介護老人保健施設特別会計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群馬県市町村会館管理組合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神流湖整備協会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群馬県後期高齢者医療広域連合（一般会計）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群馬県後期高齢者医療広域連合（事業会計）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J3WMxlxS1QPgaTmM9OPyADgXbWM1xs9CZ31tPBya8QfqXSXY/epd6wm+rqMsyp0ESwGbgR3cKEspDUg4T8LQmw==" saltValue="/QSan4KkNg4dJ7L39b1q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9287050</v>
      </c>
      <c r="S5" s="673"/>
      <c r="T5" s="673"/>
      <c r="U5" s="673"/>
      <c r="V5" s="673"/>
      <c r="W5" s="673"/>
      <c r="X5" s="673"/>
      <c r="Y5" s="674"/>
      <c r="Z5" s="675">
        <v>35.799999999999997</v>
      </c>
      <c r="AA5" s="675"/>
      <c r="AB5" s="675"/>
      <c r="AC5" s="675"/>
      <c r="AD5" s="676">
        <v>8953023</v>
      </c>
      <c r="AE5" s="676"/>
      <c r="AF5" s="676"/>
      <c r="AG5" s="676"/>
      <c r="AH5" s="676"/>
      <c r="AI5" s="676"/>
      <c r="AJ5" s="676"/>
      <c r="AK5" s="676"/>
      <c r="AL5" s="677">
        <v>60.2</v>
      </c>
      <c r="AM5" s="678"/>
      <c r="AN5" s="678"/>
      <c r="AO5" s="679"/>
      <c r="AP5" s="669" t="s">
        <v>225</v>
      </c>
      <c r="AQ5" s="670"/>
      <c r="AR5" s="670"/>
      <c r="AS5" s="670"/>
      <c r="AT5" s="670"/>
      <c r="AU5" s="670"/>
      <c r="AV5" s="670"/>
      <c r="AW5" s="670"/>
      <c r="AX5" s="670"/>
      <c r="AY5" s="670"/>
      <c r="AZ5" s="670"/>
      <c r="BA5" s="670"/>
      <c r="BB5" s="670"/>
      <c r="BC5" s="670"/>
      <c r="BD5" s="670"/>
      <c r="BE5" s="670"/>
      <c r="BF5" s="671"/>
      <c r="BG5" s="683">
        <v>8949064</v>
      </c>
      <c r="BH5" s="684"/>
      <c r="BI5" s="684"/>
      <c r="BJ5" s="684"/>
      <c r="BK5" s="684"/>
      <c r="BL5" s="684"/>
      <c r="BM5" s="684"/>
      <c r="BN5" s="685"/>
      <c r="BO5" s="686">
        <v>96.4</v>
      </c>
      <c r="BP5" s="686"/>
      <c r="BQ5" s="686"/>
      <c r="BR5" s="686"/>
      <c r="BS5" s="687">
        <v>173869</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247914</v>
      </c>
      <c r="S6" s="684"/>
      <c r="T6" s="684"/>
      <c r="U6" s="684"/>
      <c r="V6" s="684"/>
      <c r="W6" s="684"/>
      <c r="X6" s="684"/>
      <c r="Y6" s="685"/>
      <c r="Z6" s="686">
        <v>1</v>
      </c>
      <c r="AA6" s="686"/>
      <c r="AB6" s="686"/>
      <c r="AC6" s="686"/>
      <c r="AD6" s="687">
        <v>247914</v>
      </c>
      <c r="AE6" s="687"/>
      <c r="AF6" s="687"/>
      <c r="AG6" s="687"/>
      <c r="AH6" s="687"/>
      <c r="AI6" s="687"/>
      <c r="AJ6" s="687"/>
      <c r="AK6" s="687"/>
      <c r="AL6" s="688">
        <v>1.7</v>
      </c>
      <c r="AM6" s="689"/>
      <c r="AN6" s="689"/>
      <c r="AO6" s="690"/>
      <c r="AP6" s="680" t="s">
        <v>230</v>
      </c>
      <c r="AQ6" s="681"/>
      <c r="AR6" s="681"/>
      <c r="AS6" s="681"/>
      <c r="AT6" s="681"/>
      <c r="AU6" s="681"/>
      <c r="AV6" s="681"/>
      <c r="AW6" s="681"/>
      <c r="AX6" s="681"/>
      <c r="AY6" s="681"/>
      <c r="AZ6" s="681"/>
      <c r="BA6" s="681"/>
      <c r="BB6" s="681"/>
      <c r="BC6" s="681"/>
      <c r="BD6" s="681"/>
      <c r="BE6" s="681"/>
      <c r="BF6" s="682"/>
      <c r="BG6" s="683">
        <v>8949064</v>
      </c>
      <c r="BH6" s="684"/>
      <c r="BI6" s="684"/>
      <c r="BJ6" s="684"/>
      <c r="BK6" s="684"/>
      <c r="BL6" s="684"/>
      <c r="BM6" s="684"/>
      <c r="BN6" s="685"/>
      <c r="BO6" s="686">
        <v>96.4</v>
      </c>
      <c r="BP6" s="686"/>
      <c r="BQ6" s="686"/>
      <c r="BR6" s="686"/>
      <c r="BS6" s="687">
        <v>173869</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222376</v>
      </c>
      <c r="CS6" s="684"/>
      <c r="CT6" s="684"/>
      <c r="CU6" s="684"/>
      <c r="CV6" s="684"/>
      <c r="CW6" s="684"/>
      <c r="CX6" s="684"/>
      <c r="CY6" s="685"/>
      <c r="CZ6" s="677">
        <v>0.9</v>
      </c>
      <c r="DA6" s="678"/>
      <c r="DB6" s="678"/>
      <c r="DC6" s="697"/>
      <c r="DD6" s="692">
        <v>7139</v>
      </c>
      <c r="DE6" s="684"/>
      <c r="DF6" s="684"/>
      <c r="DG6" s="684"/>
      <c r="DH6" s="684"/>
      <c r="DI6" s="684"/>
      <c r="DJ6" s="684"/>
      <c r="DK6" s="684"/>
      <c r="DL6" s="684"/>
      <c r="DM6" s="684"/>
      <c r="DN6" s="684"/>
      <c r="DO6" s="684"/>
      <c r="DP6" s="685"/>
      <c r="DQ6" s="692">
        <v>222376</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6522</v>
      </c>
      <c r="S7" s="684"/>
      <c r="T7" s="684"/>
      <c r="U7" s="684"/>
      <c r="V7" s="684"/>
      <c r="W7" s="684"/>
      <c r="X7" s="684"/>
      <c r="Y7" s="685"/>
      <c r="Z7" s="686">
        <v>0</v>
      </c>
      <c r="AA7" s="686"/>
      <c r="AB7" s="686"/>
      <c r="AC7" s="686"/>
      <c r="AD7" s="687">
        <v>6522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4004057</v>
      </c>
      <c r="BH7" s="684"/>
      <c r="BI7" s="684"/>
      <c r="BJ7" s="684"/>
      <c r="BK7" s="684"/>
      <c r="BL7" s="684"/>
      <c r="BM7" s="684"/>
      <c r="BN7" s="685"/>
      <c r="BO7" s="686">
        <v>43.1</v>
      </c>
      <c r="BP7" s="686"/>
      <c r="BQ7" s="686"/>
      <c r="BR7" s="686"/>
      <c r="BS7" s="687">
        <v>173869</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2524169</v>
      </c>
      <c r="CS7" s="684"/>
      <c r="CT7" s="684"/>
      <c r="CU7" s="684"/>
      <c r="CV7" s="684"/>
      <c r="CW7" s="684"/>
      <c r="CX7" s="684"/>
      <c r="CY7" s="685"/>
      <c r="CZ7" s="686">
        <v>9.9</v>
      </c>
      <c r="DA7" s="686"/>
      <c r="DB7" s="686"/>
      <c r="DC7" s="686"/>
      <c r="DD7" s="692">
        <v>67309</v>
      </c>
      <c r="DE7" s="684"/>
      <c r="DF7" s="684"/>
      <c r="DG7" s="684"/>
      <c r="DH7" s="684"/>
      <c r="DI7" s="684"/>
      <c r="DJ7" s="684"/>
      <c r="DK7" s="684"/>
      <c r="DL7" s="684"/>
      <c r="DM7" s="684"/>
      <c r="DN7" s="684"/>
      <c r="DO7" s="684"/>
      <c r="DP7" s="685"/>
      <c r="DQ7" s="692">
        <v>2281829</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31979</v>
      </c>
      <c r="S8" s="684"/>
      <c r="T8" s="684"/>
      <c r="U8" s="684"/>
      <c r="V8" s="684"/>
      <c r="W8" s="684"/>
      <c r="X8" s="684"/>
      <c r="Y8" s="685"/>
      <c r="Z8" s="686">
        <v>0.1</v>
      </c>
      <c r="AA8" s="686"/>
      <c r="AB8" s="686"/>
      <c r="AC8" s="686"/>
      <c r="AD8" s="687">
        <v>31979</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118629</v>
      </c>
      <c r="BH8" s="684"/>
      <c r="BI8" s="684"/>
      <c r="BJ8" s="684"/>
      <c r="BK8" s="684"/>
      <c r="BL8" s="684"/>
      <c r="BM8" s="684"/>
      <c r="BN8" s="685"/>
      <c r="BO8" s="686">
        <v>1.3</v>
      </c>
      <c r="BP8" s="686"/>
      <c r="BQ8" s="686"/>
      <c r="BR8" s="686"/>
      <c r="BS8" s="692" t="s">
        <v>127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9369179</v>
      </c>
      <c r="CS8" s="684"/>
      <c r="CT8" s="684"/>
      <c r="CU8" s="684"/>
      <c r="CV8" s="684"/>
      <c r="CW8" s="684"/>
      <c r="CX8" s="684"/>
      <c r="CY8" s="685"/>
      <c r="CZ8" s="686">
        <v>36.6</v>
      </c>
      <c r="DA8" s="686"/>
      <c r="DB8" s="686"/>
      <c r="DC8" s="686"/>
      <c r="DD8" s="692">
        <v>146749</v>
      </c>
      <c r="DE8" s="684"/>
      <c r="DF8" s="684"/>
      <c r="DG8" s="684"/>
      <c r="DH8" s="684"/>
      <c r="DI8" s="684"/>
      <c r="DJ8" s="684"/>
      <c r="DK8" s="684"/>
      <c r="DL8" s="684"/>
      <c r="DM8" s="684"/>
      <c r="DN8" s="684"/>
      <c r="DO8" s="684"/>
      <c r="DP8" s="685"/>
      <c r="DQ8" s="692">
        <v>4662972</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19047</v>
      </c>
      <c r="S9" s="684"/>
      <c r="T9" s="684"/>
      <c r="U9" s="684"/>
      <c r="V9" s="684"/>
      <c r="W9" s="684"/>
      <c r="X9" s="684"/>
      <c r="Y9" s="685"/>
      <c r="Z9" s="686">
        <v>0.1</v>
      </c>
      <c r="AA9" s="686"/>
      <c r="AB9" s="686"/>
      <c r="AC9" s="686"/>
      <c r="AD9" s="687">
        <v>19047</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2976624</v>
      </c>
      <c r="BH9" s="684"/>
      <c r="BI9" s="684"/>
      <c r="BJ9" s="684"/>
      <c r="BK9" s="684"/>
      <c r="BL9" s="684"/>
      <c r="BM9" s="684"/>
      <c r="BN9" s="685"/>
      <c r="BO9" s="686">
        <v>32.1</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2822392</v>
      </c>
      <c r="CS9" s="684"/>
      <c r="CT9" s="684"/>
      <c r="CU9" s="684"/>
      <c r="CV9" s="684"/>
      <c r="CW9" s="684"/>
      <c r="CX9" s="684"/>
      <c r="CY9" s="685"/>
      <c r="CZ9" s="686">
        <v>11</v>
      </c>
      <c r="DA9" s="686"/>
      <c r="DB9" s="686"/>
      <c r="DC9" s="686"/>
      <c r="DD9" s="692">
        <v>332417</v>
      </c>
      <c r="DE9" s="684"/>
      <c r="DF9" s="684"/>
      <c r="DG9" s="684"/>
      <c r="DH9" s="684"/>
      <c r="DI9" s="684"/>
      <c r="DJ9" s="684"/>
      <c r="DK9" s="684"/>
      <c r="DL9" s="684"/>
      <c r="DM9" s="684"/>
      <c r="DN9" s="684"/>
      <c r="DO9" s="684"/>
      <c r="DP9" s="685"/>
      <c r="DQ9" s="692">
        <v>2399223</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240</v>
      </c>
      <c r="AA10" s="686"/>
      <c r="AB10" s="686"/>
      <c r="AC10" s="686"/>
      <c r="AD10" s="687" t="s">
        <v>127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244467</v>
      </c>
      <c r="BH10" s="684"/>
      <c r="BI10" s="684"/>
      <c r="BJ10" s="684"/>
      <c r="BK10" s="684"/>
      <c r="BL10" s="684"/>
      <c r="BM10" s="684"/>
      <c r="BN10" s="685"/>
      <c r="BO10" s="686">
        <v>2.6</v>
      </c>
      <c r="BP10" s="686"/>
      <c r="BQ10" s="686"/>
      <c r="BR10" s="686"/>
      <c r="BS10" s="692">
        <v>41090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11370</v>
      </c>
      <c r="CS10" s="684"/>
      <c r="CT10" s="684"/>
      <c r="CU10" s="684"/>
      <c r="CV10" s="684"/>
      <c r="CW10" s="684"/>
      <c r="CX10" s="684"/>
      <c r="CY10" s="685"/>
      <c r="CZ10" s="686">
        <v>0</v>
      </c>
      <c r="DA10" s="686"/>
      <c r="DB10" s="686"/>
      <c r="DC10" s="686"/>
      <c r="DD10" s="692" t="s">
        <v>240</v>
      </c>
      <c r="DE10" s="684"/>
      <c r="DF10" s="684"/>
      <c r="DG10" s="684"/>
      <c r="DH10" s="684"/>
      <c r="DI10" s="684"/>
      <c r="DJ10" s="684"/>
      <c r="DK10" s="684"/>
      <c r="DL10" s="684"/>
      <c r="DM10" s="684"/>
      <c r="DN10" s="684"/>
      <c r="DO10" s="684"/>
      <c r="DP10" s="685"/>
      <c r="DQ10" s="692">
        <v>4129</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1181745</v>
      </c>
      <c r="S11" s="684"/>
      <c r="T11" s="684"/>
      <c r="U11" s="684"/>
      <c r="V11" s="684"/>
      <c r="W11" s="684"/>
      <c r="X11" s="684"/>
      <c r="Y11" s="685"/>
      <c r="Z11" s="688">
        <v>4.5999999999999996</v>
      </c>
      <c r="AA11" s="689"/>
      <c r="AB11" s="689"/>
      <c r="AC11" s="701"/>
      <c r="AD11" s="692">
        <v>1181745</v>
      </c>
      <c r="AE11" s="684"/>
      <c r="AF11" s="684"/>
      <c r="AG11" s="684"/>
      <c r="AH11" s="684"/>
      <c r="AI11" s="684"/>
      <c r="AJ11" s="684"/>
      <c r="AK11" s="685"/>
      <c r="AL11" s="688">
        <v>7.9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664337</v>
      </c>
      <c r="BH11" s="684"/>
      <c r="BI11" s="684"/>
      <c r="BJ11" s="684"/>
      <c r="BK11" s="684"/>
      <c r="BL11" s="684"/>
      <c r="BM11" s="684"/>
      <c r="BN11" s="685"/>
      <c r="BO11" s="686">
        <v>7.2</v>
      </c>
      <c r="BP11" s="686"/>
      <c r="BQ11" s="686"/>
      <c r="BR11" s="686"/>
      <c r="BS11" s="692">
        <v>132779</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532400</v>
      </c>
      <c r="CS11" s="684"/>
      <c r="CT11" s="684"/>
      <c r="CU11" s="684"/>
      <c r="CV11" s="684"/>
      <c r="CW11" s="684"/>
      <c r="CX11" s="684"/>
      <c r="CY11" s="685"/>
      <c r="CZ11" s="686">
        <v>2.1</v>
      </c>
      <c r="DA11" s="686"/>
      <c r="DB11" s="686"/>
      <c r="DC11" s="686"/>
      <c r="DD11" s="692">
        <v>303000</v>
      </c>
      <c r="DE11" s="684"/>
      <c r="DF11" s="684"/>
      <c r="DG11" s="684"/>
      <c r="DH11" s="684"/>
      <c r="DI11" s="684"/>
      <c r="DJ11" s="684"/>
      <c r="DK11" s="684"/>
      <c r="DL11" s="684"/>
      <c r="DM11" s="684"/>
      <c r="DN11" s="684"/>
      <c r="DO11" s="684"/>
      <c r="DP11" s="685"/>
      <c r="DQ11" s="692">
        <v>342755</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v>88084</v>
      </c>
      <c r="S12" s="684"/>
      <c r="T12" s="684"/>
      <c r="U12" s="684"/>
      <c r="V12" s="684"/>
      <c r="W12" s="684"/>
      <c r="X12" s="684"/>
      <c r="Y12" s="685"/>
      <c r="Z12" s="686">
        <v>0.3</v>
      </c>
      <c r="AA12" s="686"/>
      <c r="AB12" s="686"/>
      <c r="AC12" s="686"/>
      <c r="AD12" s="687">
        <v>88084</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4306303</v>
      </c>
      <c r="BH12" s="684"/>
      <c r="BI12" s="684"/>
      <c r="BJ12" s="684"/>
      <c r="BK12" s="684"/>
      <c r="BL12" s="684"/>
      <c r="BM12" s="684"/>
      <c r="BN12" s="685"/>
      <c r="BO12" s="686">
        <v>46.4</v>
      </c>
      <c r="BP12" s="686"/>
      <c r="BQ12" s="686"/>
      <c r="BR12" s="686"/>
      <c r="BS12" s="692" t="s">
        <v>127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451492</v>
      </c>
      <c r="CS12" s="684"/>
      <c r="CT12" s="684"/>
      <c r="CU12" s="684"/>
      <c r="CV12" s="684"/>
      <c r="CW12" s="684"/>
      <c r="CX12" s="684"/>
      <c r="CY12" s="685"/>
      <c r="CZ12" s="686">
        <v>1.8</v>
      </c>
      <c r="DA12" s="686"/>
      <c r="DB12" s="686"/>
      <c r="DC12" s="686"/>
      <c r="DD12" s="692">
        <v>74906</v>
      </c>
      <c r="DE12" s="684"/>
      <c r="DF12" s="684"/>
      <c r="DG12" s="684"/>
      <c r="DH12" s="684"/>
      <c r="DI12" s="684"/>
      <c r="DJ12" s="684"/>
      <c r="DK12" s="684"/>
      <c r="DL12" s="684"/>
      <c r="DM12" s="684"/>
      <c r="DN12" s="684"/>
      <c r="DO12" s="684"/>
      <c r="DP12" s="685"/>
      <c r="DQ12" s="692">
        <v>291000</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4291051</v>
      </c>
      <c r="BH13" s="684"/>
      <c r="BI13" s="684"/>
      <c r="BJ13" s="684"/>
      <c r="BK13" s="684"/>
      <c r="BL13" s="684"/>
      <c r="BM13" s="684"/>
      <c r="BN13" s="685"/>
      <c r="BO13" s="686">
        <v>46.2</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2651119</v>
      </c>
      <c r="CS13" s="684"/>
      <c r="CT13" s="684"/>
      <c r="CU13" s="684"/>
      <c r="CV13" s="684"/>
      <c r="CW13" s="684"/>
      <c r="CX13" s="684"/>
      <c r="CY13" s="685"/>
      <c r="CZ13" s="686">
        <v>10.4</v>
      </c>
      <c r="DA13" s="686"/>
      <c r="DB13" s="686"/>
      <c r="DC13" s="686"/>
      <c r="DD13" s="692">
        <v>1665898</v>
      </c>
      <c r="DE13" s="684"/>
      <c r="DF13" s="684"/>
      <c r="DG13" s="684"/>
      <c r="DH13" s="684"/>
      <c r="DI13" s="684"/>
      <c r="DJ13" s="684"/>
      <c r="DK13" s="684"/>
      <c r="DL13" s="684"/>
      <c r="DM13" s="684"/>
      <c r="DN13" s="684"/>
      <c r="DO13" s="684"/>
      <c r="DP13" s="685"/>
      <c r="DQ13" s="692">
        <v>1655454</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36490</v>
      </c>
      <c r="S14" s="684"/>
      <c r="T14" s="684"/>
      <c r="U14" s="684"/>
      <c r="V14" s="684"/>
      <c r="W14" s="684"/>
      <c r="X14" s="684"/>
      <c r="Y14" s="685"/>
      <c r="Z14" s="686">
        <v>0.1</v>
      </c>
      <c r="AA14" s="686"/>
      <c r="AB14" s="686"/>
      <c r="AC14" s="686"/>
      <c r="AD14" s="687">
        <v>36490</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211599</v>
      </c>
      <c r="BH14" s="684"/>
      <c r="BI14" s="684"/>
      <c r="BJ14" s="684"/>
      <c r="BK14" s="684"/>
      <c r="BL14" s="684"/>
      <c r="BM14" s="684"/>
      <c r="BN14" s="685"/>
      <c r="BO14" s="686">
        <v>2.2999999999999998</v>
      </c>
      <c r="BP14" s="686"/>
      <c r="BQ14" s="686"/>
      <c r="BR14" s="686"/>
      <c r="BS14" s="692" t="s">
        <v>127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1017922</v>
      </c>
      <c r="CS14" s="684"/>
      <c r="CT14" s="684"/>
      <c r="CU14" s="684"/>
      <c r="CV14" s="684"/>
      <c r="CW14" s="684"/>
      <c r="CX14" s="684"/>
      <c r="CY14" s="685"/>
      <c r="CZ14" s="686">
        <v>4</v>
      </c>
      <c r="DA14" s="686"/>
      <c r="DB14" s="686"/>
      <c r="DC14" s="686"/>
      <c r="DD14" s="692">
        <v>141656</v>
      </c>
      <c r="DE14" s="684"/>
      <c r="DF14" s="684"/>
      <c r="DG14" s="684"/>
      <c r="DH14" s="684"/>
      <c r="DI14" s="684"/>
      <c r="DJ14" s="684"/>
      <c r="DK14" s="684"/>
      <c r="DL14" s="684"/>
      <c r="DM14" s="684"/>
      <c r="DN14" s="684"/>
      <c r="DO14" s="684"/>
      <c r="DP14" s="685"/>
      <c r="DQ14" s="692">
        <v>879962</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240</v>
      </c>
      <c r="AA15" s="686"/>
      <c r="AB15" s="686"/>
      <c r="AC15" s="686"/>
      <c r="AD15" s="687" t="s">
        <v>240</v>
      </c>
      <c r="AE15" s="687"/>
      <c r="AF15" s="687"/>
      <c r="AG15" s="687"/>
      <c r="AH15" s="687"/>
      <c r="AI15" s="687"/>
      <c r="AJ15" s="687"/>
      <c r="AK15" s="687"/>
      <c r="AL15" s="688" t="s">
        <v>127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427105</v>
      </c>
      <c r="BH15" s="684"/>
      <c r="BI15" s="684"/>
      <c r="BJ15" s="684"/>
      <c r="BK15" s="684"/>
      <c r="BL15" s="684"/>
      <c r="BM15" s="684"/>
      <c r="BN15" s="685"/>
      <c r="BO15" s="686">
        <v>4.5999999999999996</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3015291</v>
      </c>
      <c r="CS15" s="684"/>
      <c r="CT15" s="684"/>
      <c r="CU15" s="684"/>
      <c r="CV15" s="684"/>
      <c r="CW15" s="684"/>
      <c r="CX15" s="684"/>
      <c r="CY15" s="685"/>
      <c r="CZ15" s="686">
        <v>11.8</v>
      </c>
      <c r="DA15" s="686"/>
      <c r="DB15" s="686"/>
      <c r="DC15" s="686"/>
      <c r="DD15" s="692">
        <v>583406</v>
      </c>
      <c r="DE15" s="684"/>
      <c r="DF15" s="684"/>
      <c r="DG15" s="684"/>
      <c r="DH15" s="684"/>
      <c r="DI15" s="684"/>
      <c r="DJ15" s="684"/>
      <c r="DK15" s="684"/>
      <c r="DL15" s="684"/>
      <c r="DM15" s="684"/>
      <c r="DN15" s="684"/>
      <c r="DO15" s="684"/>
      <c r="DP15" s="685"/>
      <c r="DQ15" s="692">
        <v>1910840</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10718</v>
      </c>
      <c r="S16" s="684"/>
      <c r="T16" s="684"/>
      <c r="U16" s="684"/>
      <c r="V16" s="684"/>
      <c r="W16" s="684"/>
      <c r="X16" s="684"/>
      <c r="Y16" s="685"/>
      <c r="Z16" s="686">
        <v>0</v>
      </c>
      <c r="AA16" s="686"/>
      <c r="AB16" s="686"/>
      <c r="AC16" s="686"/>
      <c r="AD16" s="687">
        <v>10718</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309205</v>
      </c>
      <c r="CS16" s="684"/>
      <c r="CT16" s="684"/>
      <c r="CU16" s="684"/>
      <c r="CV16" s="684"/>
      <c r="CW16" s="684"/>
      <c r="CX16" s="684"/>
      <c r="CY16" s="685"/>
      <c r="CZ16" s="686">
        <v>1.2</v>
      </c>
      <c r="DA16" s="686"/>
      <c r="DB16" s="686"/>
      <c r="DC16" s="686"/>
      <c r="DD16" s="692" t="s">
        <v>127</v>
      </c>
      <c r="DE16" s="684"/>
      <c r="DF16" s="684"/>
      <c r="DG16" s="684"/>
      <c r="DH16" s="684"/>
      <c r="DI16" s="684"/>
      <c r="DJ16" s="684"/>
      <c r="DK16" s="684"/>
      <c r="DL16" s="684"/>
      <c r="DM16" s="684"/>
      <c r="DN16" s="684"/>
      <c r="DO16" s="684"/>
      <c r="DP16" s="685"/>
      <c r="DQ16" s="692">
        <v>98326</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120611</v>
      </c>
      <c r="S17" s="684"/>
      <c r="T17" s="684"/>
      <c r="U17" s="684"/>
      <c r="V17" s="684"/>
      <c r="W17" s="684"/>
      <c r="X17" s="684"/>
      <c r="Y17" s="685"/>
      <c r="Z17" s="686">
        <v>0.5</v>
      </c>
      <c r="AA17" s="686"/>
      <c r="AB17" s="686"/>
      <c r="AC17" s="686"/>
      <c r="AD17" s="687">
        <v>120611</v>
      </c>
      <c r="AE17" s="687"/>
      <c r="AF17" s="687"/>
      <c r="AG17" s="687"/>
      <c r="AH17" s="687"/>
      <c r="AI17" s="687"/>
      <c r="AJ17" s="687"/>
      <c r="AK17" s="687"/>
      <c r="AL17" s="688">
        <v>0.8</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127</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2660094</v>
      </c>
      <c r="CS17" s="684"/>
      <c r="CT17" s="684"/>
      <c r="CU17" s="684"/>
      <c r="CV17" s="684"/>
      <c r="CW17" s="684"/>
      <c r="CX17" s="684"/>
      <c r="CY17" s="685"/>
      <c r="CZ17" s="686">
        <v>10.4</v>
      </c>
      <c r="DA17" s="686"/>
      <c r="DB17" s="686"/>
      <c r="DC17" s="686"/>
      <c r="DD17" s="692" t="s">
        <v>127</v>
      </c>
      <c r="DE17" s="684"/>
      <c r="DF17" s="684"/>
      <c r="DG17" s="684"/>
      <c r="DH17" s="684"/>
      <c r="DI17" s="684"/>
      <c r="DJ17" s="684"/>
      <c r="DK17" s="684"/>
      <c r="DL17" s="684"/>
      <c r="DM17" s="684"/>
      <c r="DN17" s="684"/>
      <c r="DO17" s="684"/>
      <c r="DP17" s="685"/>
      <c r="DQ17" s="692">
        <v>2645797</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64548</v>
      </c>
      <c r="S18" s="684"/>
      <c r="T18" s="684"/>
      <c r="U18" s="684"/>
      <c r="V18" s="684"/>
      <c r="W18" s="684"/>
      <c r="X18" s="684"/>
      <c r="Y18" s="685"/>
      <c r="Z18" s="686">
        <v>0.2</v>
      </c>
      <c r="AA18" s="686"/>
      <c r="AB18" s="686"/>
      <c r="AC18" s="686"/>
      <c r="AD18" s="687">
        <v>64548</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240</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240</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t="s">
        <v>127</v>
      </c>
      <c r="S19" s="684"/>
      <c r="T19" s="684"/>
      <c r="U19" s="684"/>
      <c r="V19" s="684"/>
      <c r="W19" s="684"/>
      <c r="X19" s="684"/>
      <c r="Y19" s="685"/>
      <c r="Z19" s="686" t="s">
        <v>127</v>
      </c>
      <c r="AA19" s="686"/>
      <c r="AB19" s="686"/>
      <c r="AC19" s="686"/>
      <c r="AD19" s="687" t="s">
        <v>127</v>
      </c>
      <c r="AE19" s="687"/>
      <c r="AF19" s="687"/>
      <c r="AG19" s="687"/>
      <c r="AH19" s="687"/>
      <c r="AI19" s="687"/>
      <c r="AJ19" s="687"/>
      <c r="AK19" s="687"/>
      <c r="AL19" s="688" t="s">
        <v>127</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337986</v>
      </c>
      <c r="BH19" s="684"/>
      <c r="BI19" s="684"/>
      <c r="BJ19" s="684"/>
      <c r="BK19" s="684"/>
      <c r="BL19" s="684"/>
      <c r="BM19" s="684"/>
      <c r="BN19" s="685"/>
      <c r="BO19" s="686">
        <v>3.6</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240</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t="s">
        <v>240</v>
      </c>
      <c r="S20" s="684"/>
      <c r="T20" s="684"/>
      <c r="U20" s="684"/>
      <c r="V20" s="684"/>
      <c r="W20" s="684"/>
      <c r="X20" s="684"/>
      <c r="Y20" s="685"/>
      <c r="Z20" s="686" t="s">
        <v>127</v>
      </c>
      <c r="AA20" s="686"/>
      <c r="AB20" s="686"/>
      <c r="AC20" s="686"/>
      <c r="AD20" s="687" t="s">
        <v>240</v>
      </c>
      <c r="AE20" s="687"/>
      <c r="AF20" s="687"/>
      <c r="AG20" s="687"/>
      <c r="AH20" s="687"/>
      <c r="AI20" s="687"/>
      <c r="AJ20" s="687"/>
      <c r="AK20" s="687"/>
      <c r="AL20" s="688" t="s">
        <v>127</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337986</v>
      </c>
      <c r="BH20" s="684"/>
      <c r="BI20" s="684"/>
      <c r="BJ20" s="684"/>
      <c r="BK20" s="684"/>
      <c r="BL20" s="684"/>
      <c r="BM20" s="684"/>
      <c r="BN20" s="685"/>
      <c r="BO20" s="686">
        <v>3.6</v>
      </c>
      <c r="BP20" s="686"/>
      <c r="BQ20" s="686"/>
      <c r="BR20" s="686"/>
      <c r="BS20" s="692" t="s">
        <v>127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25587009</v>
      </c>
      <c r="CS20" s="684"/>
      <c r="CT20" s="684"/>
      <c r="CU20" s="684"/>
      <c r="CV20" s="684"/>
      <c r="CW20" s="684"/>
      <c r="CX20" s="684"/>
      <c r="CY20" s="685"/>
      <c r="CZ20" s="686">
        <v>100</v>
      </c>
      <c r="DA20" s="686"/>
      <c r="DB20" s="686"/>
      <c r="DC20" s="686"/>
      <c r="DD20" s="692">
        <v>3322480</v>
      </c>
      <c r="DE20" s="684"/>
      <c r="DF20" s="684"/>
      <c r="DG20" s="684"/>
      <c r="DH20" s="684"/>
      <c r="DI20" s="684"/>
      <c r="DJ20" s="684"/>
      <c r="DK20" s="684"/>
      <c r="DL20" s="684"/>
      <c r="DM20" s="684"/>
      <c r="DN20" s="684"/>
      <c r="DO20" s="684"/>
      <c r="DP20" s="685"/>
      <c r="DQ20" s="692">
        <v>17394663</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56063</v>
      </c>
      <c r="S21" s="684"/>
      <c r="T21" s="684"/>
      <c r="U21" s="684"/>
      <c r="V21" s="684"/>
      <c r="W21" s="684"/>
      <c r="X21" s="684"/>
      <c r="Y21" s="685"/>
      <c r="Z21" s="686">
        <v>0.2</v>
      </c>
      <c r="AA21" s="686"/>
      <c r="AB21" s="686"/>
      <c r="AC21" s="686"/>
      <c r="AD21" s="687">
        <v>56063</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3959</v>
      </c>
      <c r="BH21" s="684"/>
      <c r="BI21" s="684"/>
      <c r="BJ21" s="684"/>
      <c r="BK21" s="684"/>
      <c r="BL21" s="684"/>
      <c r="BM21" s="684"/>
      <c r="BN21" s="685"/>
      <c r="BO21" s="686">
        <v>0</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4904442</v>
      </c>
      <c r="S22" s="684"/>
      <c r="T22" s="684"/>
      <c r="U22" s="684"/>
      <c r="V22" s="684"/>
      <c r="W22" s="684"/>
      <c r="X22" s="684"/>
      <c r="Y22" s="685"/>
      <c r="Z22" s="686">
        <v>18.899999999999999</v>
      </c>
      <c r="AA22" s="686"/>
      <c r="AB22" s="686"/>
      <c r="AC22" s="686"/>
      <c r="AD22" s="687">
        <v>4123889</v>
      </c>
      <c r="AE22" s="687"/>
      <c r="AF22" s="687"/>
      <c r="AG22" s="687"/>
      <c r="AH22" s="687"/>
      <c r="AI22" s="687"/>
      <c r="AJ22" s="687"/>
      <c r="AK22" s="687"/>
      <c r="AL22" s="688">
        <v>27.7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4123889</v>
      </c>
      <c r="S23" s="684"/>
      <c r="T23" s="684"/>
      <c r="U23" s="684"/>
      <c r="V23" s="684"/>
      <c r="W23" s="684"/>
      <c r="X23" s="684"/>
      <c r="Y23" s="685"/>
      <c r="Z23" s="686">
        <v>15.9</v>
      </c>
      <c r="AA23" s="686"/>
      <c r="AB23" s="686"/>
      <c r="AC23" s="686"/>
      <c r="AD23" s="687">
        <v>4123889</v>
      </c>
      <c r="AE23" s="687"/>
      <c r="AF23" s="687"/>
      <c r="AG23" s="687"/>
      <c r="AH23" s="687"/>
      <c r="AI23" s="687"/>
      <c r="AJ23" s="687"/>
      <c r="AK23" s="687"/>
      <c r="AL23" s="688">
        <v>27.7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334027</v>
      </c>
      <c r="BH23" s="684"/>
      <c r="BI23" s="684"/>
      <c r="BJ23" s="684"/>
      <c r="BK23" s="684"/>
      <c r="BL23" s="684"/>
      <c r="BM23" s="684"/>
      <c r="BN23" s="685"/>
      <c r="BO23" s="686">
        <v>3.6</v>
      </c>
      <c r="BP23" s="686"/>
      <c r="BQ23" s="686"/>
      <c r="BR23" s="686"/>
      <c r="BS23" s="692" t="s">
        <v>240</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780553</v>
      </c>
      <c r="S24" s="684"/>
      <c r="T24" s="684"/>
      <c r="U24" s="684"/>
      <c r="V24" s="684"/>
      <c r="W24" s="684"/>
      <c r="X24" s="684"/>
      <c r="Y24" s="685"/>
      <c r="Z24" s="686">
        <v>3</v>
      </c>
      <c r="AA24" s="686"/>
      <c r="AB24" s="686"/>
      <c r="AC24" s="686"/>
      <c r="AD24" s="687" t="s">
        <v>127</v>
      </c>
      <c r="AE24" s="687"/>
      <c r="AF24" s="687"/>
      <c r="AG24" s="687"/>
      <c r="AH24" s="687"/>
      <c r="AI24" s="687"/>
      <c r="AJ24" s="687"/>
      <c r="AK24" s="687"/>
      <c r="AL24" s="688" t="s">
        <v>127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12275692</v>
      </c>
      <c r="CS24" s="673"/>
      <c r="CT24" s="673"/>
      <c r="CU24" s="673"/>
      <c r="CV24" s="673"/>
      <c r="CW24" s="673"/>
      <c r="CX24" s="673"/>
      <c r="CY24" s="674"/>
      <c r="CZ24" s="677">
        <v>48</v>
      </c>
      <c r="DA24" s="678"/>
      <c r="DB24" s="678"/>
      <c r="DC24" s="697"/>
      <c r="DD24" s="722">
        <v>7908943</v>
      </c>
      <c r="DE24" s="673"/>
      <c r="DF24" s="673"/>
      <c r="DG24" s="673"/>
      <c r="DH24" s="673"/>
      <c r="DI24" s="673"/>
      <c r="DJ24" s="673"/>
      <c r="DK24" s="674"/>
      <c r="DL24" s="722">
        <v>7858214</v>
      </c>
      <c r="DM24" s="673"/>
      <c r="DN24" s="673"/>
      <c r="DO24" s="673"/>
      <c r="DP24" s="673"/>
      <c r="DQ24" s="673"/>
      <c r="DR24" s="673"/>
      <c r="DS24" s="673"/>
      <c r="DT24" s="673"/>
      <c r="DU24" s="673"/>
      <c r="DV24" s="674"/>
      <c r="DW24" s="677">
        <v>50.2</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240</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3486750</v>
      </c>
      <c r="CS25" s="719"/>
      <c r="CT25" s="719"/>
      <c r="CU25" s="719"/>
      <c r="CV25" s="719"/>
      <c r="CW25" s="719"/>
      <c r="CX25" s="719"/>
      <c r="CY25" s="720"/>
      <c r="CZ25" s="688">
        <v>13.6</v>
      </c>
      <c r="DA25" s="717"/>
      <c r="DB25" s="717"/>
      <c r="DC25" s="721"/>
      <c r="DD25" s="692">
        <v>3246656</v>
      </c>
      <c r="DE25" s="719"/>
      <c r="DF25" s="719"/>
      <c r="DG25" s="719"/>
      <c r="DH25" s="719"/>
      <c r="DI25" s="719"/>
      <c r="DJ25" s="719"/>
      <c r="DK25" s="720"/>
      <c r="DL25" s="692">
        <v>3207601</v>
      </c>
      <c r="DM25" s="719"/>
      <c r="DN25" s="719"/>
      <c r="DO25" s="719"/>
      <c r="DP25" s="719"/>
      <c r="DQ25" s="719"/>
      <c r="DR25" s="719"/>
      <c r="DS25" s="719"/>
      <c r="DT25" s="719"/>
      <c r="DU25" s="719"/>
      <c r="DV25" s="720"/>
      <c r="DW25" s="688">
        <v>20.5</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15934602</v>
      </c>
      <c r="S26" s="684"/>
      <c r="T26" s="684"/>
      <c r="U26" s="684"/>
      <c r="V26" s="684"/>
      <c r="W26" s="684"/>
      <c r="X26" s="684"/>
      <c r="Y26" s="685"/>
      <c r="Z26" s="686">
        <v>61.4</v>
      </c>
      <c r="AA26" s="686"/>
      <c r="AB26" s="686"/>
      <c r="AC26" s="686"/>
      <c r="AD26" s="687">
        <v>14820022</v>
      </c>
      <c r="AE26" s="687"/>
      <c r="AF26" s="687"/>
      <c r="AG26" s="687"/>
      <c r="AH26" s="687"/>
      <c r="AI26" s="687"/>
      <c r="AJ26" s="687"/>
      <c r="AK26" s="687"/>
      <c r="AL26" s="688">
        <v>99.6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240</v>
      </c>
      <c r="BH26" s="684"/>
      <c r="BI26" s="684"/>
      <c r="BJ26" s="684"/>
      <c r="BK26" s="684"/>
      <c r="BL26" s="684"/>
      <c r="BM26" s="684"/>
      <c r="BN26" s="685"/>
      <c r="BO26" s="686" t="s">
        <v>240</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2166301</v>
      </c>
      <c r="CS26" s="684"/>
      <c r="CT26" s="684"/>
      <c r="CU26" s="684"/>
      <c r="CV26" s="684"/>
      <c r="CW26" s="684"/>
      <c r="CX26" s="684"/>
      <c r="CY26" s="685"/>
      <c r="CZ26" s="688">
        <v>8.5</v>
      </c>
      <c r="DA26" s="717"/>
      <c r="DB26" s="717"/>
      <c r="DC26" s="721"/>
      <c r="DD26" s="692">
        <v>1983794</v>
      </c>
      <c r="DE26" s="684"/>
      <c r="DF26" s="684"/>
      <c r="DG26" s="684"/>
      <c r="DH26" s="684"/>
      <c r="DI26" s="684"/>
      <c r="DJ26" s="684"/>
      <c r="DK26" s="685"/>
      <c r="DL26" s="692" t="s">
        <v>240</v>
      </c>
      <c r="DM26" s="684"/>
      <c r="DN26" s="684"/>
      <c r="DO26" s="684"/>
      <c r="DP26" s="684"/>
      <c r="DQ26" s="684"/>
      <c r="DR26" s="684"/>
      <c r="DS26" s="684"/>
      <c r="DT26" s="684"/>
      <c r="DU26" s="684"/>
      <c r="DV26" s="685"/>
      <c r="DW26" s="688" t="s">
        <v>240</v>
      </c>
      <c r="DX26" s="717"/>
      <c r="DY26" s="717"/>
      <c r="DZ26" s="717"/>
      <c r="EA26" s="717"/>
      <c r="EB26" s="717"/>
      <c r="EC26" s="718"/>
    </row>
    <row r="27" spans="2:133" ht="11.25" customHeight="1">
      <c r="B27" s="680" t="s">
        <v>296</v>
      </c>
      <c r="C27" s="681"/>
      <c r="D27" s="681"/>
      <c r="E27" s="681"/>
      <c r="F27" s="681"/>
      <c r="G27" s="681"/>
      <c r="H27" s="681"/>
      <c r="I27" s="681"/>
      <c r="J27" s="681"/>
      <c r="K27" s="681"/>
      <c r="L27" s="681"/>
      <c r="M27" s="681"/>
      <c r="N27" s="681"/>
      <c r="O27" s="681"/>
      <c r="P27" s="681"/>
      <c r="Q27" s="682"/>
      <c r="R27" s="683">
        <v>8241</v>
      </c>
      <c r="S27" s="684"/>
      <c r="T27" s="684"/>
      <c r="U27" s="684"/>
      <c r="V27" s="684"/>
      <c r="W27" s="684"/>
      <c r="X27" s="684"/>
      <c r="Y27" s="685"/>
      <c r="Z27" s="686">
        <v>0</v>
      </c>
      <c r="AA27" s="686"/>
      <c r="AB27" s="686"/>
      <c r="AC27" s="686"/>
      <c r="AD27" s="687">
        <v>8241</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9287050</v>
      </c>
      <c r="BH27" s="684"/>
      <c r="BI27" s="684"/>
      <c r="BJ27" s="684"/>
      <c r="BK27" s="684"/>
      <c r="BL27" s="684"/>
      <c r="BM27" s="684"/>
      <c r="BN27" s="685"/>
      <c r="BO27" s="686">
        <v>100</v>
      </c>
      <c r="BP27" s="686"/>
      <c r="BQ27" s="686"/>
      <c r="BR27" s="686"/>
      <c r="BS27" s="692">
        <v>173869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6128848</v>
      </c>
      <c r="CS27" s="719"/>
      <c r="CT27" s="719"/>
      <c r="CU27" s="719"/>
      <c r="CV27" s="719"/>
      <c r="CW27" s="719"/>
      <c r="CX27" s="719"/>
      <c r="CY27" s="720"/>
      <c r="CZ27" s="688">
        <v>24</v>
      </c>
      <c r="DA27" s="717"/>
      <c r="DB27" s="717"/>
      <c r="DC27" s="721"/>
      <c r="DD27" s="692">
        <v>2016490</v>
      </c>
      <c r="DE27" s="719"/>
      <c r="DF27" s="719"/>
      <c r="DG27" s="719"/>
      <c r="DH27" s="719"/>
      <c r="DI27" s="719"/>
      <c r="DJ27" s="719"/>
      <c r="DK27" s="720"/>
      <c r="DL27" s="692">
        <v>2009036</v>
      </c>
      <c r="DM27" s="719"/>
      <c r="DN27" s="719"/>
      <c r="DO27" s="719"/>
      <c r="DP27" s="719"/>
      <c r="DQ27" s="719"/>
      <c r="DR27" s="719"/>
      <c r="DS27" s="719"/>
      <c r="DT27" s="719"/>
      <c r="DU27" s="719"/>
      <c r="DV27" s="720"/>
      <c r="DW27" s="688">
        <v>12.8</v>
      </c>
      <c r="DX27" s="717"/>
      <c r="DY27" s="717"/>
      <c r="DZ27" s="717"/>
      <c r="EA27" s="717"/>
      <c r="EB27" s="717"/>
      <c r="EC27" s="718"/>
    </row>
    <row r="28" spans="2:133" ht="11.25" customHeight="1">
      <c r="B28" s="680" t="s">
        <v>299</v>
      </c>
      <c r="C28" s="681"/>
      <c r="D28" s="681"/>
      <c r="E28" s="681"/>
      <c r="F28" s="681"/>
      <c r="G28" s="681"/>
      <c r="H28" s="681"/>
      <c r="I28" s="681"/>
      <c r="J28" s="681"/>
      <c r="K28" s="681"/>
      <c r="L28" s="681"/>
      <c r="M28" s="681"/>
      <c r="N28" s="681"/>
      <c r="O28" s="681"/>
      <c r="P28" s="681"/>
      <c r="Q28" s="682"/>
      <c r="R28" s="683">
        <v>114963</v>
      </c>
      <c r="S28" s="684"/>
      <c r="T28" s="684"/>
      <c r="U28" s="684"/>
      <c r="V28" s="684"/>
      <c r="W28" s="684"/>
      <c r="X28" s="684"/>
      <c r="Y28" s="685"/>
      <c r="Z28" s="686">
        <v>0.4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2660094</v>
      </c>
      <c r="CS28" s="684"/>
      <c r="CT28" s="684"/>
      <c r="CU28" s="684"/>
      <c r="CV28" s="684"/>
      <c r="CW28" s="684"/>
      <c r="CX28" s="684"/>
      <c r="CY28" s="685"/>
      <c r="CZ28" s="688">
        <v>10.4</v>
      </c>
      <c r="DA28" s="717"/>
      <c r="DB28" s="717"/>
      <c r="DC28" s="721"/>
      <c r="DD28" s="692">
        <v>2645797</v>
      </c>
      <c r="DE28" s="684"/>
      <c r="DF28" s="684"/>
      <c r="DG28" s="684"/>
      <c r="DH28" s="684"/>
      <c r="DI28" s="684"/>
      <c r="DJ28" s="684"/>
      <c r="DK28" s="685"/>
      <c r="DL28" s="692">
        <v>2641577</v>
      </c>
      <c r="DM28" s="684"/>
      <c r="DN28" s="684"/>
      <c r="DO28" s="684"/>
      <c r="DP28" s="684"/>
      <c r="DQ28" s="684"/>
      <c r="DR28" s="684"/>
      <c r="DS28" s="684"/>
      <c r="DT28" s="684"/>
      <c r="DU28" s="684"/>
      <c r="DV28" s="685"/>
      <c r="DW28" s="688">
        <v>16.899999999999999</v>
      </c>
      <c r="DX28" s="717"/>
      <c r="DY28" s="717"/>
      <c r="DZ28" s="717"/>
      <c r="EA28" s="717"/>
      <c r="EB28" s="717"/>
      <c r="EC28" s="718"/>
    </row>
    <row r="29" spans="2:133" ht="11.25" customHeight="1">
      <c r="B29" s="680" t="s">
        <v>301</v>
      </c>
      <c r="C29" s="681"/>
      <c r="D29" s="681"/>
      <c r="E29" s="681"/>
      <c r="F29" s="681"/>
      <c r="G29" s="681"/>
      <c r="H29" s="681"/>
      <c r="I29" s="681"/>
      <c r="J29" s="681"/>
      <c r="K29" s="681"/>
      <c r="L29" s="681"/>
      <c r="M29" s="681"/>
      <c r="N29" s="681"/>
      <c r="O29" s="681"/>
      <c r="P29" s="681"/>
      <c r="Q29" s="682"/>
      <c r="R29" s="683">
        <v>156913</v>
      </c>
      <c r="S29" s="684"/>
      <c r="T29" s="684"/>
      <c r="U29" s="684"/>
      <c r="V29" s="684"/>
      <c r="W29" s="684"/>
      <c r="X29" s="684"/>
      <c r="Y29" s="685"/>
      <c r="Z29" s="686">
        <v>0.6</v>
      </c>
      <c r="AA29" s="686"/>
      <c r="AB29" s="686"/>
      <c r="AC29" s="686"/>
      <c r="AD29" s="687">
        <v>18151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2659857</v>
      </c>
      <c r="CS29" s="719"/>
      <c r="CT29" s="719"/>
      <c r="CU29" s="719"/>
      <c r="CV29" s="719"/>
      <c r="CW29" s="719"/>
      <c r="CX29" s="719"/>
      <c r="CY29" s="720"/>
      <c r="CZ29" s="688">
        <v>10.4</v>
      </c>
      <c r="DA29" s="717"/>
      <c r="DB29" s="717"/>
      <c r="DC29" s="721"/>
      <c r="DD29" s="692">
        <v>2645560</v>
      </c>
      <c r="DE29" s="719"/>
      <c r="DF29" s="719"/>
      <c r="DG29" s="719"/>
      <c r="DH29" s="719"/>
      <c r="DI29" s="719"/>
      <c r="DJ29" s="719"/>
      <c r="DK29" s="720"/>
      <c r="DL29" s="692">
        <v>2641340</v>
      </c>
      <c r="DM29" s="719"/>
      <c r="DN29" s="719"/>
      <c r="DO29" s="719"/>
      <c r="DP29" s="719"/>
      <c r="DQ29" s="719"/>
      <c r="DR29" s="719"/>
      <c r="DS29" s="719"/>
      <c r="DT29" s="719"/>
      <c r="DU29" s="719"/>
      <c r="DV29" s="720"/>
      <c r="DW29" s="688">
        <v>16.899999999999999</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172539</v>
      </c>
      <c r="S30" s="684"/>
      <c r="T30" s="684"/>
      <c r="U30" s="684"/>
      <c r="V30" s="684"/>
      <c r="W30" s="684"/>
      <c r="X30" s="684"/>
      <c r="Y30" s="685"/>
      <c r="Z30" s="686">
        <v>0.7</v>
      </c>
      <c r="AA30" s="686"/>
      <c r="AB30" s="686"/>
      <c r="AC30" s="686"/>
      <c r="AD30" s="687" t="s">
        <v>240</v>
      </c>
      <c r="AE30" s="687"/>
      <c r="AF30" s="687"/>
      <c r="AG30" s="687"/>
      <c r="AH30" s="687"/>
      <c r="AI30" s="687"/>
      <c r="AJ30" s="687"/>
      <c r="AK30" s="687"/>
      <c r="AL30" s="688" t="s">
        <v>127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2572621</v>
      </c>
      <c r="CS30" s="684"/>
      <c r="CT30" s="684"/>
      <c r="CU30" s="684"/>
      <c r="CV30" s="684"/>
      <c r="CW30" s="684"/>
      <c r="CX30" s="684"/>
      <c r="CY30" s="685"/>
      <c r="CZ30" s="688">
        <v>10.1</v>
      </c>
      <c r="DA30" s="717"/>
      <c r="DB30" s="717"/>
      <c r="DC30" s="721"/>
      <c r="DD30" s="692">
        <v>2559185</v>
      </c>
      <c r="DE30" s="684"/>
      <c r="DF30" s="684"/>
      <c r="DG30" s="684"/>
      <c r="DH30" s="684"/>
      <c r="DI30" s="684"/>
      <c r="DJ30" s="684"/>
      <c r="DK30" s="685"/>
      <c r="DL30" s="692">
        <v>2554965</v>
      </c>
      <c r="DM30" s="684"/>
      <c r="DN30" s="684"/>
      <c r="DO30" s="684"/>
      <c r="DP30" s="684"/>
      <c r="DQ30" s="684"/>
      <c r="DR30" s="684"/>
      <c r="DS30" s="684"/>
      <c r="DT30" s="684"/>
      <c r="DU30" s="684"/>
      <c r="DV30" s="685"/>
      <c r="DW30" s="688">
        <v>16.3</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3733838</v>
      </c>
      <c r="S31" s="684"/>
      <c r="T31" s="684"/>
      <c r="U31" s="684"/>
      <c r="V31" s="684"/>
      <c r="W31" s="684"/>
      <c r="X31" s="684"/>
      <c r="Y31" s="685"/>
      <c r="Z31" s="686">
        <v>14.4</v>
      </c>
      <c r="AA31" s="686"/>
      <c r="AB31" s="686"/>
      <c r="AC31" s="686"/>
      <c r="AD31" s="687" t="s">
        <v>240</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v>
      </c>
      <c r="BH31" s="738"/>
      <c r="BI31" s="738"/>
      <c r="BJ31" s="738"/>
      <c r="BK31" s="738"/>
      <c r="BL31" s="738"/>
      <c r="BM31" s="678">
        <v>97</v>
      </c>
      <c r="BN31" s="738"/>
      <c r="BO31" s="738"/>
      <c r="BP31" s="738"/>
      <c r="BQ31" s="739"/>
      <c r="BR31" s="751">
        <v>99.1</v>
      </c>
      <c r="BS31" s="738"/>
      <c r="BT31" s="738"/>
      <c r="BU31" s="738"/>
      <c r="BV31" s="738"/>
      <c r="BW31" s="738"/>
      <c r="BX31" s="678">
        <v>97.1</v>
      </c>
      <c r="BY31" s="738"/>
      <c r="BZ31" s="738"/>
      <c r="CA31" s="738"/>
      <c r="CB31" s="739"/>
      <c r="CD31" s="725"/>
      <c r="CE31" s="726"/>
      <c r="CF31" s="698" t="s">
        <v>310</v>
      </c>
      <c r="CG31" s="699"/>
      <c r="CH31" s="699"/>
      <c r="CI31" s="699"/>
      <c r="CJ31" s="699"/>
      <c r="CK31" s="699"/>
      <c r="CL31" s="699"/>
      <c r="CM31" s="699"/>
      <c r="CN31" s="699"/>
      <c r="CO31" s="699"/>
      <c r="CP31" s="699"/>
      <c r="CQ31" s="700"/>
      <c r="CR31" s="683">
        <v>87236</v>
      </c>
      <c r="CS31" s="719"/>
      <c r="CT31" s="719"/>
      <c r="CU31" s="719"/>
      <c r="CV31" s="719"/>
      <c r="CW31" s="719"/>
      <c r="CX31" s="719"/>
      <c r="CY31" s="720"/>
      <c r="CZ31" s="688">
        <v>0.3</v>
      </c>
      <c r="DA31" s="717"/>
      <c r="DB31" s="717"/>
      <c r="DC31" s="721"/>
      <c r="DD31" s="692">
        <v>86375</v>
      </c>
      <c r="DE31" s="719"/>
      <c r="DF31" s="719"/>
      <c r="DG31" s="719"/>
      <c r="DH31" s="719"/>
      <c r="DI31" s="719"/>
      <c r="DJ31" s="719"/>
      <c r="DK31" s="720"/>
      <c r="DL31" s="692">
        <v>86375</v>
      </c>
      <c r="DM31" s="719"/>
      <c r="DN31" s="719"/>
      <c r="DO31" s="719"/>
      <c r="DP31" s="719"/>
      <c r="DQ31" s="719"/>
      <c r="DR31" s="719"/>
      <c r="DS31" s="719"/>
      <c r="DT31" s="719"/>
      <c r="DU31" s="719"/>
      <c r="DV31" s="720"/>
      <c r="DW31" s="688">
        <v>0.6</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240</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v>
      </c>
      <c r="BH32" s="719"/>
      <c r="BI32" s="719"/>
      <c r="BJ32" s="719"/>
      <c r="BK32" s="719"/>
      <c r="BL32" s="719"/>
      <c r="BM32" s="689">
        <v>97.3</v>
      </c>
      <c r="BN32" s="749"/>
      <c r="BO32" s="749"/>
      <c r="BP32" s="749"/>
      <c r="BQ32" s="750"/>
      <c r="BR32" s="752">
        <v>99.2</v>
      </c>
      <c r="BS32" s="719"/>
      <c r="BT32" s="719"/>
      <c r="BU32" s="719"/>
      <c r="BV32" s="719"/>
      <c r="BW32" s="719"/>
      <c r="BX32" s="689">
        <v>97.5</v>
      </c>
      <c r="BY32" s="749"/>
      <c r="BZ32" s="749"/>
      <c r="CA32" s="749"/>
      <c r="CB32" s="750"/>
      <c r="CD32" s="727"/>
      <c r="CE32" s="728"/>
      <c r="CF32" s="698" t="s">
        <v>314</v>
      </c>
      <c r="CG32" s="699"/>
      <c r="CH32" s="699"/>
      <c r="CI32" s="699"/>
      <c r="CJ32" s="699"/>
      <c r="CK32" s="699"/>
      <c r="CL32" s="699"/>
      <c r="CM32" s="699"/>
      <c r="CN32" s="699"/>
      <c r="CO32" s="699"/>
      <c r="CP32" s="699"/>
      <c r="CQ32" s="700"/>
      <c r="CR32" s="683">
        <v>237</v>
      </c>
      <c r="CS32" s="684"/>
      <c r="CT32" s="684"/>
      <c r="CU32" s="684"/>
      <c r="CV32" s="684"/>
      <c r="CW32" s="684"/>
      <c r="CX32" s="684"/>
      <c r="CY32" s="685"/>
      <c r="CZ32" s="688">
        <v>0</v>
      </c>
      <c r="DA32" s="717"/>
      <c r="DB32" s="717"/>
      <c r="DC32" s="721"/>
      <c r="DD32" s="692">
        <v>237</v>
      </c>
      <c r="DE32" s="684"/>
      <c r="DF32" s="684"/>
      <c r="DG32" s="684"/>
      <c r="DH32" s="684"/>
      <c r="DI32" s="684"/>
      <c r="DJ32" s="684"/>
      <c r="DK32" s="685"/>
      <c r="DL32" s="692">
        <v>237</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2136952</v>
      </c>
      <c r="S33" s="684"/>
      <c r="T33" s="684"/>
      <c r="U33" s="684"/>
      <c r="V33" s="684"/>
      <c r="W33" s="684"/>
      <c r="X33" s="684"/>
      <c r="Y33" s="685"/>
      <c r="Z33" s="686">
        <v>8.1999999999999993</v>
      </c>
      <c r="AA33" s="686"/>
      <c r="AB33" s="686"/>
      <c r="AC33" s="686"/>
      <c r="AD33" s="687" t="s">
        <v>127</v>
      </c>
      <c r="AE33" s="687"/>
      <c r="AF33" s="687"/>
      <c r="AG33" s="687"/>
      <c r="AH33" s="687"/>
      <c r="AI33" s="687"/>
      <c r="AJ33" s="687"/>
      <c r="AK33" s="687"/>
      <c r="AL33" s="688" t="s">
        <v>240</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99.1</v>
      </c>
      <c r="BH33" s="754"/>
      <c r="BI33" s="754"/>
      <c r="BJ33" s="754"/>
      <c r="BK33" s="754"/>
      <c r="BL33" s="754"/>
      <c r="BM33" s="755">
        <v>96.7</v>
      </c>
      <c r="BN33" s="754"/>
      <c r="BO33" s="754"/>
      <c r="BP33" s="754"/>
      <c r="BQ33" s="756"/>
      <c r="BR33" s="753">
        <v>99</v>
      </c>
      <c r="BS33" s="754"/>
      <c r="BT33" s="754"/>
      <c r="BU33" s="754"/>
      <c r="BV33" s="754"/>
      <c r="BW33" s="754"/>
      <c r="BX33" s="755">
        <v>96.6</v>
      </c>
      <c r="BY33" s="754"/>
      <c r="BZ33" s="754"/>
      <c r="CA33" s="754"/>
      <c r="CB33" s="756"/>
      <c r="CD33" s="698" t="s">
        <v>317</v>
      </c>
      <c r="CE33" s="699"/>
      <c r="CF33" s="699"/>
      <c r="CG33" s="699"/>
      <c r="CH33" s="699"/>
      <c r="CI33" s="699"/>
      <c r="CJ33" s="699"/>
      <c r="CK33" s="699"/>
      <c r="CL33" s="699"/>
      <c r="CM33" s="699"/>
      <c r="CN33" s="699"/>
      <c r="CO33" s="699"/>
      <c r="CP33" s="699"/>
      <c r="CQ33" s="700"/>
      <c r="CR33" s="683">
        <v>9679632</v>
      </c>
      <c r="CS33" s="719"/>
      <c r="CT33" s="719"/>
      <c r="CU33" s="719"/>
      <c r="CV33" s="719"/>
      <c r="CW33" s="719"/>
      <c r="CX33" s="719"/>
      <c r="CY33" s="720"/>
      <c r="CZ33" s="688">
        <v>37.799999999999997</v>
      </c>
      <c r="DA33" s="717"/>
      <c r="DB33" s="717"/>
      <c r="DC33" s="721"/>
      <c r="DD33" s="692">
        <v>8176210</v>
      </c>
      <c r="DE33" s="719"/>
      <c r="DF33" s="719"/>
      <c r="DG33" s="719"/>
      <c r="DH33" s="719"/>
      <c r="DI33" s="719"/>
      <c r="DJ33" s="719"/>
      <c r="DK33" s="720"/>
      <c r="DL33" s="692">
        <v>7460706</v>
      </c>
      <c r="DM33" s="719"/>
      <c r="DN33" s="719"/>
      <c r="DO33" s="719"/>
      <c r="DP33" s="719"/>
      <c r="DQ33" s="719"/>
      <c r="DR33" s="719"/>
      <c r="DS33" s="719"/>
      <c r="DT33" s="719"/>
      <c r="DU33" s="719"/>
      <c r="DV33" s="720"/>
      <c r="DW33" s="688">
        <v>47.6</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38171</v>
      </c>
      <c r="S34" s="684"/>
      <c r="T34" s="684"/>
      <c r="U34" s="684"/>
      <c r="V34" s="684"/>
      <c r="W34" s="684"/>
      <c r="X34" s="684"/>
      <c r="Y34" s="685"/>
      <c r="Z34" s="686">
        <v>0.1</v>
      </c>
      <c r="AA34" s="686"/>
      <c r="AB34" s="686"/>
      <c r="AC34" s="686"/>
      <c r="AD34" s="687">
        <v>25782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3233957</v>
      </c>
      <c r="CS34" s="684"/>
      <c r="CT34" s="684"/>
      <c r="CU34" s="684"/>
      <c r="CV34" s="684"/>
      <c r="CW34" s="684"/>
      <c r="CX34" s="684"/>
      <c r="CY34" s="685"/>
      <c r="CZ34" s="688">
        <v>12.6</v>
      </c>
      <c r="DA34" s="717"/>
      <c r="DB34" s="717"/>
      <c r="DC34" s="721"/>
      <c r="DD34" s="692">
        <v>2602392</v>
      </c>
      <c r="DE34" s="684"/>
      <c r="DF34" s="684"/>
      <c r="DG34" s="684"/>
      <c r="DH34" s="684"/>
      <c r="DI34" s="684"/>
      <c r="DJ34" s="684"/>
      <c r="DK34" s="685"/>
      <c r="DL34" s="692">
        <v>2549319</v>
      </c>
      <c r="DM34" s="684"/>
      <c r="DN34" s="684"/>
      <c r="DO34" s="684"/>
      <c r="DP34" s="684"/>
      <c r="DQ34" s="684"/>
      <c r="DR34" s="684"/>
      <c r="DS34" s="684"/>
      <c r="DT34" s="684"/>
      <c r="DU34" s="684"/>
      <c r="DV34" s="685"/>
      <c r="DW34" s="688">
        <v>16.3</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47272</v>
      </c>
      <c r="S35" s="684"/>
      <c r="T35" s="684"/>
      <c r="U35" s="684"/>
      <c r="V35" s="684"/>
      <c r="W35" s="684"/>
      <c r="X35" s="684"/>
      <c r="Y35" s="685"/>
      <c r="Z35" s="686">
        <v>0.2</v>
      </c>
      <c r="AA35" s="686"/>
      <c r="AB35" s="686"/>
      <c r="AC35" s="686"/>
      <c r="AD35" s="687" t="s">
        <v>127</v>
      </c>
      <c r="AE35" s="687"/>
      <c r="AF35" s="687"/>
      <c r="AG35" s="687"/>
      <c r="AH35" s="687"/>
      <c r="AI35" s="687"/>
      <c r="AJ35" s="687"/>
      <c r="AK35" s="687"/>
      <c r="AL35" s="688" t="s">
        <v>240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303353</v>
      </c>
      <c r="CS35" s="719"/>
      <c r="CT35" s="719"/>
      <c r="CU35" s="719"/>
      <c r="CV35" s="719"/>
      <c r="CW35" s="719"/>
      <c r="CX35" s="719"/>
      <c r="CY35" s="720"/>
      <c r="CZ35" s="688">
        <v>1.2</v>
      </c>
      <c r="DA35" s="717"/>
      <c r="DB35" s="717"/>
      <c r="DC35" s="721"/>
      <c r="DD35" s="692">
        <v>267226</v>
      </c>
      <c r="DE35" s="719"/>
      <c r="DF35" s="719"/>
      <c r="DG35" s="719"/>
      <c r="DH35" s="719"/>
      <c r="DI35" s="719"/>
      <c r="DJ35" s="719"/>
      <c r="DK35" s="720"/>
      <c r="DL35" s="692">
        <v>261759</v>
      </c>
      <c r="DM35" s="719"/>
      <c r="DN35" s="719"/>
      <c r="DO35" s="719"/>
      <c r="DP35" s="719"/>
      <c r="DQ35" s="719"/>
      <c r="DR35" s="719"/>
      <c r="DS35" s="719"/>
      <c r="DT35" s="719"/>
      <c r="DU35" s="719"/>
      <c r="DV35" s="720"/>
      <c r="DW35" s="688">
        <v>1.7</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613101</v>
      </c>
      <c r="S36" s="684"/>
      <c r="T36" s="684"/>
      <c r="U36" s="684"/>
      <c r="V36" s="684"/>
      <c r="W36" s="684"/>
      <c r="X36" s="684"/>
      <c r="Y36" s="685"/>
      <c r="Z36" s="686">
        <v>2.4</v>
      </c>
      <c r="AA36" s="686"/>
      <c r="AB36" s="686"/>
      <c r="AC36" s="686"/>
      <c r="AD36" s="687" t="s">
        <v>127</v>
      </c>
      <c r="AE36" s="687"/>
      <c r="AF36" s="687"/>
      <c r="AG36" s="687"/>
      <c r="AH36" s="687"/>
      <c r="AI36" s="687"/>
      <c r="AJ36" s="687"/>
      <c r="AK36" s="687"/>
      <c r="AL36" s="688" t="s">
        <v>240</v>
      </c>
      <c r="AM36" s="689"/>
      <c r="AN36" s="689"/>
      <c r="AO36" s="690"/>
      <c r="AP36" s="235"/>
      <c r="AQ36" s="757" t="s">
        <v>325</v>
      </c>
      <c r="AR36" s="758"/>
      <c r="AS36" s="758"/>
      <c r="AT36" s="758"/>
      <c r="AU36" s="758"/>
      <c r="AV36" s="758"/>
      <c r="AW36" s="758"/>
      <c r="AX36" s="758"/>
      <c r="AY36" s="759"/>
      <c r="AZ36" s="672">
        <v>3862408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88708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2985031</v>
      </c>
      <c r="CS36" s="684"/>
      <c r="CT36" s="684"/>
      <c r="CU36" s="684"/>
      <c r="CV36" s="684"/>
      <c r="CW36" s="684"/>
      <c r="CX36" s="684"/>
      <c r="CY36" s="685"/>
      <c r="CZ36" s="688">
        <v>11.7</v>
      </c>
      <c r="DA36" s="717"/>
      <c r="DB36" s="717"/>
      <c r="DC36" s="721"/>
      <c r="DD36" s="692">
        <v>2739053</v>
      </c>
      <c r="DE36" s="684"/>
      <c r="DF36" s="684"/>
      <c r="DG36" s="684"/>
      <c r="DH36" s="684"/>
      <c r="DI36" s="684"/>
      <c r="DJ36" s="684"/>
      <c r="DK36" s="685"/>
      <c r="DL36" s="692">
        <v>2383511</v>
      </c>
      <c r="DM36" s="684"/>
      <c r="DN36" s="684"/>
      <c r="DO36" s="684"/>
      <c r="DP36" s="684"/>
      <c r="DQ36" s="684"/>
      <c r="DR36" s="684"/>
      <c r="DS36" s="684"/>
      <c r="DT36" s="684"/>
      <c r="DU36" s="684"/>
      <c r="DV36" s="685"/>
      <c r="DW36" s="688">
        <v>15.2</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305774</v>
      </c>
      <c r="S37" s="684"/>
      <c r="T37" s="684"/>
      <c r="U37" s="684"/>
      <c r="V37" s="684"/>
      <c r="W37" s="684"/>
      <c r="X37" s="684"/>
      <c r="Y37" s="685"/>
      <c r="Z37" s="686">
        <v>1.2</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907616</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-21821</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1097520</v>
      </c>
      <c r="CS37" s="719"/>
      <c r="CT37" s="719"/>
      <c r="CU37" s="719"/>
      <c r="CV37" s="719"/>
      <c r="CW37" s="719"/>
      <c r="CX37" s="719"/>
      <c r="CY37" s="720"/>
      <c r="CZ37" s="688">
        <v>4.3</v>
      </c>
      <c r="DA37" s="717"/>
      <c r="DB37" s="717"/>
      <c r="DC37" s="721"/>
      <c r="DD37" s="692">
        <v>1097520</v>
      </c>
      <c r="DE37" s="719"/>
      <c r="DF37" s="719"/>
      <c r="DG37" s="719"/>
      <c r="DH37" s="719"/>
      <c r="DI37" s="719"/>
      <c r="DJ37" s="719"/>
      <c r="DK37" s="720"/>
      <c r="DL37" s="692">
        <v>1016007</v>
      </c>
      <c r="DM37" s="719"/>
      <c r="DN37" s="719"/>
      <c r="DO37" s="719"/>
      <c r="DP37" s="719"/>
      <c r="DQ37" s="719"/>
      <c r="DR37" s="719"/>
      <c r="DS37" s="719"/>
      <c r="DT37" s="719"/>
      <c r="DU37" s="719"/>
      <c r="DV37" s="720"/>
      <c r="DW37" s="688">
        <v>6.5</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638280</v>
      </c>
      <c r="S38" s="684"/>
      <c r="T38" s="684"/>
      <c r="U38" s="684"/>
      <c r="V38" s="684"/>
      <c r="W38" s="684"/>
      <c r="X38" s="684"/>
      <c r="Y38" s="685"/>
      <c r="Z38" s="686">
        <v>2.5</v>
      </c>
      <c r="AA38" s="686"/>
      <c r="AB38" s="686"/>
      <c r="AC38" s="686"/>
      <c r="AD38" s="687">
        <v>74</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463762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9535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2921867</v>
      </c>
      <c r="CS38" s="684"/>
      <c r="CT38" s="684"/>
      <c r="CU38" s="684"/>
      <c r="CV38" s="684"/>
      <c r="CW38" s="684"/>
      <c r="CX38" s="684"/>
      <c r="CY38" s="685"/>
      <c r="CZ38" s="688">
        <v>11.4</v>
      </c>
      <c r="DA38" s="717"/>
      <c r="DB38" s="717"/>
      <c r="DC38" s="721"/>
      <c r="DD38" s="692">
        <v>2480360</v>
      </c>
      <c r="DE38" s="684"/>
      <c r="DF38" s="684"/>
      <c r="DG38" s="684"/>
      <c r="DH38" s="684"/>
      <c r="DI38" s="684"/>
      <c r="DJ38" s="684"/>
      <c r="DK38" s="685"/>
      <c r="DL38" s="692">
        <v>2266117</v>
      </c>
      <c r="DM38" s="684"/>
      <c r="DN38" s="684"/>
      <c r="DO38" s="684"/>
      <c r="DP38" s="684"/>
      <c r="DQ38" s="684"/>
      <c r="DR38" s="684"/>
      <c r="DS38" s="684"/>
      <c r="DT38" s="684"/>
      <c r="DU38" s="684"/>
      <c r="DV38" s="685"/>
      <c r="DW38" s="688">
        <v>14.5</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2063165</v>
      </c>
      <c r="S39" s="684"/>
      <c r="T39" s="684"/>
      <c r="U39" s="684"/>
      <c r="V39" s="684"/>
      <c r="W39" s="684"/>
      <c r="X39" s="684"/>
      <c r="Y39" s="685"/>
      <c r="Z39" s="686">
        <v>7.9</v>
      </c>
      <c r="AA39" s="686"/>
      <c r="AB39" s="686"/>
      <c r="AC39" s="686"/>
      <c r="AD39" s="687" t="s">
        <v>127</v>
      </c>
      <c r="AE39" s="687"/>
      <c r="AF39" s="687"/>
      <c r="AG39" s="687"/>
      <c r="AH39" s="687"/>
      <c r="AI39" s="687"/>
      <c r="AJ39" s="687"/>
      <c r="AK39" s="687"/>
      <c r="AL39" s="688" t="s">
        <v>240</v>
      </c>
      <c r="AM39" s="689"/>
      <c r="AN39" s="689"/>
      <c r="AO39" s="690"/>
      <c r="AQ39" s="761" t="s">
        <v>337</v>
      </c>
      <c r="AR39" s="762"/>
      <c r="AS39" s="762"/>
      <c r="AT39" s="762"/>
      <c r="AU39" s="762"/>
      <c r="AV39" s="762"/>
      <c r="AW39" s="762"/>
      <c r="AX39" s="762"/>
      <c r="AY39" s="763"/>
      <c r="AZ39" s="683">
        <v>55419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15483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87367</v>
      </c>
      <c r="CS39" s="719"/>
      <c r="CT39" s="719"/>
      <c r="CU39" s="719"/>
      <c r="CV39" s="719"/>
      <c r="CW39" s="719"/>
      <c r="CX39" s="719"/>
      <c r="CY39" s="720"/>
      <c r="CZ39" s="688">
        <v>0.3</v>
      </c>
      <c r="DA39" s="717"/>
      <c r="DB39" s="717"/>
      <c r="DC39" s="721"/>
      <c r="DD39" s="692">
        <v>87088</v>
      </c>
      <c r="DE39" s="719"/>
      <c r="DF39" s="719"/>
      <c r="DG39" s="719"/>
      <c r="DH39" s="719"/>
      <c r="DI39" s="719"/>
      <c r="DJ39" s="719"/>
      <c r="DK39" s="720"/>
      <c r="DL39" s="692" t="s">
        <v>127</v>
      </c>
      <c r="DM39" s="719"/>
      <c r="DN39" s="719"/>
      <c r="DO39" s="719"/>
      <c r="DP39" s="719"/>
      <c r="DQ39" s="719"/>
      <c r="DR39" s="719"/>
      <c r="DS39" s="719"/>
      <c r="DT39" s="719"/>
      <c r="DU39" s="719"/>
      <c r="DV39" s="720"/>
      <c r="DW39" s="688" t="s">
        <v>240</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v>32925</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148057</v>
      </c>
      <c r="CS40" s="684"/>
      <c r="CT40" s="684"/>
      <c r="CU40" s="684"/>
      <c r="CV40" s="684"/>
      <c r="CW40" s="684"/>
      <c r="CX40" s="684"/>
      <c r="CY40" s="685"/>
      <c r="CZ40" s="688">
        <v>0.6</v>
      </c>
      <c r="DA40" s="717"/>
      <c r="DB40" s="717"/>
      <c r="DC40" s="721"/>
      <c r="DD40" s="692">
        <v>91</v>
      </c>
      <c r="DE40" s="684"/>
      <c r="DF40" s="684"/>
      <c r="DG40" s="684"/>
      <c r="DH40" s="684"/>
      <c r="DI40" s="684"/>
      <c r="DJ40" s="684"/>
      <c r="DK40" s="685"/>
      <c r="DL40" s="692" t="s">
        <v>240</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791665</v>
      </c>
      <c r="S41" s="684"/>
      <c r="T41" s="684"/>
      <c r="U41" s="684"/>
      <c r="V41" s="684"/>
      <c r="W41" s="684"/>
      <c r="X41" s="684"/>
      <c r="Y41" s="685"/>
      <c r="Z41" s="686">
        <v>3</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545411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240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25963811</v>
      </c>
      <c r="S42" s="769"/>
      <c r="T42" s="769"/>
      <c r="U42" s="769"/>
      <c r="V42" s="769"/>
      <c r="W42" s="769"/>
      <c r="X42" s="769"/>
      <c r="Y42" s="777"/>
      <c r="Z42" s="778">
        <v>100</v>
      </c>
      <c r="AA42" s="778"/>
      <c r="AB42" s="778"/>
      <c r="AC42" s="778"/>
      <c r="AD42" s="779">
        <v>14872270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1857275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3631685</v>
      </c>
      <c r="CS42" s="684"/>
      <c r="CT42" s="684"/>
      <c r="CU42" s="684"/>
      <c r="CV42" s="684"/>
      <c r="CW42" s="684"/>
      <c r="CX42" s="684"/>
      <c r="CY42" s="685"/>
      <c r="CZ42" s="688">
        <v>14.2</v>
      </c>
      <c r="DA42" s="689"/>
      <c r="DB42" s="689"/>
      <c r="DC42" s="701"/>
      <c r="DD42" s="692">
        <v>1309510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215678</v>
      </c>
      <c r="CS43" s="719"/>
      <c r="CT43" s="719"/>
      <c r="CU43" s="719"/>
      <c r="CV43" s="719"/>
      <c r="CW43" s="719"/>
      <c r="CX43" s="719"/>
      <c r="CY43" s="720"/>
      <c r="CZ43" s="688">
        <v>0.8</v>
      </c>
      <c r="DA43" s="717"/>
      <c r="DB43" s="717"/>
      <c r="DC43" s="721"/>
      <c r="DD43" s="692">
        <v>215678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3322480</v>
      </c>
      <c r="CS44" s="684"/>
      <c r="CT44" s="684"/>
      <c r="CU44" s="684"/>
      <c r="CV44" s="684"/>
      <c r="CW44" s="684"/>
      <c r="CX44" s="684"/>
      <c r="CY44" s="685"/>
      <c r="CZ44" s="688">
        <v>13</v>
      </c>
      <c r="DA44" s="689"/>
      <c r="DB44" s="689"/>
      <c r="DC44" s="701"/>
      <c r="DD44" s="692">
        <v>1211184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1336437</v>
      </c>
      <c r="CS45" s="719"/>
      <c r="CT45" s="719"/>
      <c r="CU45" s="719"/>
      <c r="CV45" s="719"/>
      <c r="CW45" s="719"/>
      <c r="CX45" s="719"/>
      <c r="CY45" s="720"/>
      <c r="CZ45" s="688">
        <v>5.2</v>
      </c>
      <c r="DA45" s="717"/>
      <c r="DB45" s="717"/>
      <c r="DC45" s="721"/>
      <c r="DD45" s="692">
        <v>164956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1883338</v>
      </c>
      <c r="CS46" s="684"/>
      <c r="CT46" s="684"/>
      <c r="CU46" s="684"/>
      <c r="CV46" s="684"/>
      <c r="CW46" s="684"/>
      <c r="CX46" s="684"/>
      <c r="CY46" s="685"/>
      <c r="CZ46" s="688">
        <v>7.4</v>
      </c>
      <c r="DA46" s="689"/>
      <c r="DB46" s="689"/>
      <c r="DC46" s="701"/>
      <c r="DD46" s="692">
        <v>1015723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309205</v>
      </c>
      <c r="CS47" s="719"/>
      <c r="CT47" s="719"/>
      <c r="CU47" s="719"/>
      <c r="CV47" s="719"/>
      <c r="CW47" s="719"/>
      <c r="CX47" s="719"/>
      <c r="CY47" s="720"/>
      <c r="CZ47" s="688">
        <v>1.2</v>
      </c>
      <c r="DA47" s="717"/>
      <c r="DB47" s="717"/>
      <c r="DC47" s="721"/>
      <c r="DD47" s="692">
        <v>98326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25587009</v>
      </c>
      <c r="CS49" s="754"/>
      <c r="CT49" s="754"/>
      <c r="CU49" s="754"/>
      <c r="CV49" s="754"/>
      <c r="CW49" s="754"/>
      <c r="CX49" s="754"/>
      <c r="CY49" s="785"/>
      <c r="CZ49" s="780">
        <v>100</v>
      </c>
      <c r="DA49" s="786"/>
      <c r="DB49" s="786"/>
      <c r="DC49" s="787"/>
      <c r="DD49" s="788">
        <v>17394663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CJ16T2CR2ft4LiDYOGpqGpfsDZf+ESIqPVgRMj6QFDs2WC6IL8twnJNIvKXIUF+EZ4aSANPDu9KhNr/vTmMQ==" saltValue="D/IruOCAUL8OZ8Jy6qVp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25796</v>
      </c>
      <c r="R7" s="819"/>
      <c r="S7" s="819"/>
      <c r="T7" s="819"/>
      <c r="U7" s="819"/>
      <c r="V7" s="819">
        <v>25421</v>
      </c>
      <c r="W7" s="819"/>
      <c r="X7" s="819"/>
      <c r="Y7" s="819"/>
      <c r="Z7" s="819"/>
      <c r="AA7" s="819">
        <v>375</v>
      </c>
      <c r="AB7" s="819"/>
      <c r="AC7" s="819"/>
      <c r="AD7" s="819"/>
      <c r="AE7" s="820"/>
      <c r="AF7" s="821">
        <v>238</v>
      </c>
      <c r="AG7" s="822"/>
      <c r="AH7" s="822"/>
      <c r="AI7" s="822"/>
      <c r="AJ7" s="823"/>
      <c r="AK7" s="858">
        <v>617</v>
      </c>
      <c r="AL7" s="859"/>
      <c r="AM7" s="859"/>
      <c r="AN7" s="859"/>
      <c r="AO7" s="859"/>
      <c r="AP7" s="859">
        <v>21284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600</v>
      </c>
      <c r="BS7" s="862" t="s">
        <v>592</v>
      </c>
      <c r="BT7" s="863"/>
      <c r="BU7" s="863"/>
      <c r="BV7" s="863"/>
      <c r="BW7" s="863"/>
      <c r="BX7" s="863"/>
      <c r="BY7" s="863"/>
      <c r="BZ7" s="863"/>
      <c r="CA7" s="863"/>
      <c r="CB7" s="863"/>
      <c r="CC7" s="863"/>
      <c r="CD7" s="863"/>
      <c r="CE7" s="863"/>
      <c r="CF7" s="863"/>
      <c r="CG7" s="864"/>
      <c r="CH7" s="855">
        <v>89</v>
      </c>
      <c r="CI7" s="856"/>
      <c r="CJ7" s="856"/>
      <c r="CK7" s="856"/>
      <c r="CL7" s="857"/>
      <c r="CM7" s="855">
        <v>550</v>
      </c>
      <c r="CN7" s="856"/>
      <c r="CO7" s="856"/>
      <c r="CP7" s="856"/>
      <c r="CQ7" s="857"/>
      <c r="CR7" s="855">
        <v>5</v>
      </c>
      <c r="CS7" s="856"/>
      <c r="CT7" s="856"/>
      <c r="CU7" s="856"/>
      <c r="CV7" s="857"/>
      <c r="CW7" s="855" t="s">
        <v>601</v>
      </c>
      <c r="CX7" s="856"/>
      <c r="CY7" s="856"/>
      <c r="CZ7" s="856"/>
      <c r="DA7" s="857"/>
      <c r="DB7" s="855" t="s">
        <v>601</v>
      </c>
      <c r="DC7" s="856"/>
      <c r="DD7" s="856"/>
      <c r="DE7" s="856"/>
      <c r="DF7" s="857"/>
      <c r="DG7" s="855" t="s">
        <v>601</v>
      </c>
      <c r="DH7" s="856"/>
      <c r="DI7" s="856"/>
      <c r="DJ7" s="856"/>
      <c r="DK7" s="857"/>
      <c r="DL7" s="855" t="s">
        <v>601</v>
      </c>
      <c r="DM7" s="856"/>
      <c r="DN7" s="856"/>
      <c r="DO7" s="856"/>
      <c r="DP7" s="857"/>
      <c r="DQ7" s="855" t="s">
        <v>601</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5</v>
      </c>
      <c r="R8" s="843"/>
      <c r="S8" s="843"/>
      <c r="T8" s="843"/>
      <c r="U8" s="843"/>
      <c r="V8" s="843">
        <v>4</v>
      </c>
      <c r="W8" s="843"/>
      <c r="X8" s="843"/>
      <c r="Y8" s="843"/>
      <c r="Z8" s="843"/>
      <c r="AA8" s="843">
        <v>1</v>
      </c>
      <c r="AB8" s="843"/>
      <c r="AC8" s="843"/>
      <c r="AD8" s="843"/>
      <c r="AE8" s="844"/>
      <c r="AF8" s="845">
        <v>1</v>
      </c>
      <c r="AG8" s="846"/>
      <c r="AH8" s="846"/>
      <c r="AI8" s="846"/>
      <c r="AJ8" s="847"/>
      <c r="AK8" s="848" t="s">
        <v>599</v>
      </c>
      <c r="AL8" s="849"/>
      <c r="AM8" s="849"/>
      <c r="AN8" s="849"/>
      <c r="AO8" s="849"/>
      <c r="AP8" s="849" t="s">
        <v>596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2</v>
      </c>
      <c r="CI8" s="866"/>
      <c r="CJ8" s="866"/>
      <c r="CK8" s="866"/>
      <c r="CL8" s="867"/>
      <c r="CM8" s="865">
        <v>204</v>
      </c>
      <c r="CN8" s="866"/>
      <c r="CO8" s="866"/>
      <c r="CP8" s="866"/>
      <c r="CQ8" s="867"/>
      <c r="CR8" s="865">
        <v>200</v>
      </c>
      <c r="CS8" s="866"/>
      <c r="CT8" s="866"/>
      <c r="CU8" s="866"/>
      <c r="CV8" s="867"/>
      <c r="CW8" s="865" t="s">
        <v>596</v>
      </c>
      <c r="CX8" s="866"/>
      <c r="CY8" s="866"/>
      <c r="CZ8" s="866"/>
      <c r="DA8" s="867"/>
      <c r="DB8" s="865" t="s">
        <v>596</v>
      </c>
      <c r="DC8" s="866"/>
      <c r="DD8" s="866"/>
      <c r="DE8" s="866"/>
      <c r="DF8" s="867"/>
      <c r="DG8" s="865" t="s">
        <v>596</v>
      </c>
      <c r="DH8" s="866"/>
      <c r="DI8" s="866"/>
      <c r="DJ8" s="866"/>
      <c r="DK8" s="867"/>
      <c r="DL8" s="865" t="s">
        <v>596</v>
      </c>
      <c r="DM8" s="866"/>
      <c r="DN8" s="866"/>
      <c r="DO8" s="866"/>
      <c r="DP8" s="867"/>
      <c r="DQ8" s="865" t="s">
        <v>596</v>
      </c>
      <c r="DR8" s="866"/>
      <c r="DS8" s="866"/>
      <c r="DT8" s="866"/>
      <c r="DU8" s="867"/>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479</v>
      </c>
      <c r="R9" s="843"/>
      <c r="S9" s="843"/>
      <c r="T9" s="843"/>
      <c r="U9" s="843"/>
      <c r="V9" s="843">
        <v>478</v>
      </c>
      <c r="W9" s="843"/>
      <c r="X9" s="843"/>
      <c r="Y9" s="843"/>
      <c r="Z9" s="843"/>
      <c r="AA9" s="843">
        <v>1</v>
      </c>
      <c r="AB9" s="843"/>
      <c r="AC9" s="843"/>
      <c r="AD9" s="843"/>
      <c r="AE9" s="844"/>
      <c r="AF9" s="845">
        <v>1</v>
      </c>
      <c r="AG9" s="846"/>
      <c r="AH9" s="846"/>
      <c r="AI9" s="846"/>
      <c r="AJ9" s="847"/>
      <c r="AK9" s="848">
        <v>240</v>
      </c>
      <c r="AL9" s="849"/>
      <c r="AM9" s="849"/>
      <c r="AN9" s="849"/>
      <c r="AO9" s="849"/>
      <c r="AP9" s="849" t="s">
        <v>597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594</v>
      </c>
      <c r="BT9" s="853"/>
      <c r="BU9" s="853"/>
      <c r="BV9" s="853"/>
      <c r="BW9" s="853"/>
      <c r="BX9" s="853"/>
      <c r="BY9" s="853"/>
      <c r="BZ9" s="853"/>
      <c r="CA9" s="853"/>
      <c r="CB9" s="853"/>
      <c r="CC9" s="853"/>
      <c r="CD9" s="853"/>
      <c r="CE9" s="853"/>
      <c r="CF9" s="853"/>
      <c r="CG9" s="854"/>
      <c r="CH9" s="865">
        <v>33</v>
      </c>
      <c r="CI9" s="866"/>
      <c r="CJ9" s="866"/>
      <c r="CK9" s="866"/>
      <c r="CL9" s="867"/>
      <c r="CM9" s="865">
        <v>266</v>
      </c>
      <c r="CN9" s="866"/>
      <c r="CO9" s="866"/>
      <c r="CP9" s="866"/>
      <c r="CQ9" s="867"/>
      <c r="CR9" s="865">
        <v>62</v>
      </c>
      <c r="CS9" s="866"/>
      <c r="CT9" s="866"/>
      <c r="CU9" s="866"/>
      <c r="CV9" s="867"/>
      <c r="CW9" s="865" t="s">
        <v>596</v>
      </c>
      <c r="CX9" s="866"/>
      <c r="CY9" s="866"/>
      <c r="CZ9" s="866"/>
      <c r="DA9" s="867"/>
      <c r="DB9" s="865" t="s">
        <v>596</v>
      </c>
      <c r="DC9" s="866"/>
      <c r="DD9" s="866"/>
      <c r="DE9" s="866"/>
      <c r="DF9" s="867"/>
      <c r="DG9" s="865" t="s">
        <v>596</v>
      </c>
      <c r="DH9" s="866"/>
      <c r="DI9" s="866"/>
      <c r="DJ9" s="866"/>
      <c r="DK9" s="867"/>
      <c r="DL9" s="865" t="s">
        <v>596</v>
      </c>
      <c r="DM9" s="866"/>
      <c r="DN9" s="866"/>
      <c r="DO9" s="866"/>
      <c r="DP9" s="867"/>
      <c r="DQ9" s="865" t="s">
        <v>596</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595</v>
      </c>
      <c r="BT10" s="853"/>
      <c r="BU10" s="853"/>
      <c r="BV10" s="853"/>
      <c r="BW10" s="853"/>
      <c r="BX10" s="853"/>
      <c r="BY10" s="853"/>
      <c r="BZ10" s="853"/>
      <c r="CA10" s="853"/>
      <c r="CB10" s="853"/>
      <c r="CC10" s="853"/>
      <c r="CD10" s="853"/>
      <c r="CE10" s="853"/>
      <c r="CF10" s="853"/>
      <c r="CG10" s="854"/>
      <c r="CH10" s="865">
        <v>-3</v>
      </c>
      <c r="CI10" s="866"/>
      <c r="CJ10" s="866"/>
      <c r="CK10" s="866"/>
      <c r="CL10" s="867"/>
      <c r="CM10" s="865">
        <v>36</v>
      </c>
      <c r="CN10" s="866"/>
      <c r="CO10" s="866"/>
      <c r="CP10" s="866"/>
      <c r="CQ10" s="867"/>
      <c r="CR10" s="865">
        <v>14</v>
      </c>
      <c r="CS10" s="866"/>
      <c r="CT10" s="866"/>
      <c r="CU10" s="866"/>
      <c r="CV10" s="867"/>
      <c r="CW10" s="865" t="s">
        <v>596</v>
      </c>
      <c r="CX10" s="866"/>
      <c r="CY10" s="866"/>
      <c r="CZ10" s="866"/>
      <c r="DA10" s="867"/>
      <c r="DB10" s="865" t="s">
        <v>596</v>
      </c>
      <c r="DC10" s="866"/>
      <c r="DD10" s="866"/>
      <c r="DE10" s="866"/>
      <c r="DF10" s="867"/>
      <c r="DG10" s="865" t="s">
        <v>596</v>
      </c>
      <c r="DH10" s="866"/>
      <c r="DI10" s="866"/>
      <c r="DJ10" s="866"/>
      <c r="DK10" s="867"/>
      <c r="DL10" s="865" t="s">
        <v>596</v>
      </c>
      <c r="DM10" s="866"/>
      <c r="DN10" s="866"/>
      <c r="DO10" s="866"/>
      <c r="DP10" s="867"/>
      <c r="DQ10" s="865" t="s">
        <v>596</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26037</v>
      </c>
      <c r="R23" s="878"/>
      <c r="S23" s="878"/>
      <c r="T23" s="878"/>
      <c r="U23" s="878"/>
      <c r="V23" s="878">
        <v>25660</v>
      </c>
      <c r="W23" s="878"/>
      <c r="X23" s="878"/>
      <c r="Y23" s="878"/>
      <c r="Z23" s="878"/>
      <c r="AA23" s="878">
        <v>377</v>
      </c>
      <c r="AB23" s="878"/>
      <c r="AC23" s="878"/>
      <c r="AD23" s="878"/>
      <c r="AE23" s="879"/>
      <c r="AF23" s="880">
        <v>239</v>
      </c>
      <c r="AG23" s="878"/>
      <c r="AH23" s="878"/>
      <c r="AI23" s="878"/>
      <c r="AJ23" s="881"/>
      <c r="AK23" s="882"/>
      <c r="AL23" s="883"/>
      <c r="AM23" s="883"/>
      <c r="AN23" s="883"/>
      <c r="AO23" s="883"/>
      <c r="AP23" s="878">
        <v>21284</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7373</v>
      </c>
      <c r="R28" s="907"/>
      <c r="S28" s="907"/>
      <c r="T28" s="907"/>
      <c r="U28" s="907"/>
      <c r="V28" s="907">
        <v>7284</v>
      </c>
      <c r="W28" s="907"/>
      <c r="X28" s="907"/>
      <c r="Y28" s="907"/>
      <c r="Z28" s="907"/>
      <c r="AA28" s="907">
        <v>89</v>
      </c>
      <c r="AB28" s="907"/>
      <c r="AC28" s="907"/>
      <c r="AD28" s="907"/>
      <c r="AE28" s="908"/>
      <c r="AF28" s="909">
        <v>89</v>
      </c>
      <c r="AG28" s="907"/>
      <c r="AH28" s="907"/>
      <c r="AI28" s="907"/>
      <c r="AJ28" s="910"/>
      <c r="AK28" s="911">
        <v>686</v>
      </c>
      <c r="AL28" s="902"/>
      <c r="AM28" s="902"/>
      <c r="AN28" s="902"/>
      <c r="AO28" s="902"/>
      <c r="AP28" s="902" t="s">
        <v>597</v>
      </c>
      <c r="AQ28" s="902"/>
      <c r="AR28" s="902"/>
      <c r="AS28" s="902"/>
      <c r="AT28" s="902"/>
      <c r="AU28" s="902" t="s">
        <v>598</v>
      </c>
      <c r="AV28" s="902"/>
      <c r="AW28" s="902"/>
      <c r="AX28" s="902"/>
      <c r="AY28" s="902"/>
      <c r="AZ28" s="903" t="s">
        <v>597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772</v>
      </c>
      <c r="R29" s="843"/>
      <c r="S29" s="843"/>
      <c r="T29" s="843"/>
      <c r="U29" s="843"/>
      <c r="V29" s="843">
        <v>753</v>
      </c>
      <c r="W29" s="843"/>
      <c r="X29" s="843"/>
      <c r="Y29" s="843"/>
      <c r="Z29" s="843"/>
      <c r="AA29" s="843">
        <v>19</v>
      </c>
      <c r="AB29" s="843"/>
      <c r="AC29" s="843"/>
      <c r="AD29" s="843"/>
      <c r="AE29" s="844"/>
      <c r="AF29" s="845">
        <v>19</v>
      </c>
      <c r="AG29" s="846"/>
      <c r="AH29" s="846"/>
      <c r="AI29" s="846"/>
      <c r="AJ29" s="847"/>
      <c r="AK29" s="914">
        <v>179</v>
      </c>
      <c r="AL29" s="915"/>
      <c r="AM29" s="915"/>
      <c r="AN29" s="915"/>
      <c r="AO29" s="915"/>
      <c r="AP29" s="915" t="s">
        <v>597</v>
      </c>
      <c r="AQ29" s="915"/>
      <c r="AR29" s="915"/>
      <c r="AS29" s="915"/>
      <c r="AT29" s="915"/>
      <c r="AU29" s="915" t="s">
        <v>596</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6084</v>
      </c>
      <c r="R30" s="843"/>
      <c r="S30" s="843"/>
      <c r="T30" s="843"/>
      <c r="U30" s="843"/>
      <c r="V30" s="843">
        <v>6054</v>
      </c>
      <c r="W30" s="843"/>
      <c r="X30" s="843"/>
      <c r="Y30" s="843"/>
      <c r="Z30" s="843"/>
      <c r="AA30" s="843">
        <v>30</v>
      </c>
      <c r="AB30" s="843"/>
      <c r="AC30" s="843"/>
      <c r="AD30" s="843"/>
      <c r="AE30" s="844"/>
      <c r="AF30" s="845">
        <v>30</v>
      </c>
      <c r="AG30" s="846"/>
      <c r="AH30" s="846"/>
      <c r="AI30" s="846"/>
      <c r="AJ30" s="847"/>
      <c r="AK30" s="914">
        <v>962</v>
      </c>
      <c r="AL30" s="915"/>
      <c r="AM30" s="915"/>
      <c r="AN30" s="915"/>
      <c r="AO30" s="915"/>
      <c r="AP30" s="915" t="s">
        <v>597</v>
      </c>
      <c r="AQ30" s="915"/>
      <c r="AR30" s="915"/>
      <c r="AS30" s="915"/>
      <c r="AT30" s="915"/>
      <c r="AU30" s="915" t="s">
        <v>597</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264</v>
      </c>
      <c r="R31" s="843"/>
      <c r="S31" s="843"/>
      <c r="T31" s="843"/>
      <c r="U31" s="843"/>
      <c r="V31" s="843">
        <v>258</v>
      </c>
      <c r="W31" s="843"/>
      <c r="X31" s="843"/>
      <c r="Y31" s="843"/>
      <c r="Z31" s="843"/>
      <c r="AA31" s="843">
        <v>6</v>
      </c>
      <c r="AB31" s="843"/>
      <c r="AC31" s="843"/>
      <c r="AD31" s="843"/>
      <c r="AE31" s="844"/>
      <c r="AF31" s="845">
        <v>6</v>
      </c>
      <c r="AG31" s="846"/>
      <c r="AH31" s="846"/>
      <c r="AI31" s="846"/>
      <c r="AJ31" s="847"/>
      <c r="AK31" s="914">
        <v>8</v>
      </c>
      <c r="AL31" s="915"/>
      <c r="AM31" s="915"/>
      <c r="AN31" s="915"/>
      <c r="AO31" s="915"/>
      <c r="AP31" s="915">
        <v>166</v>
      </c>
      <c r="AQ31" s="915"/>
      <c r="AR31" s="915"/>
      <c r="AS31" s="915"/>
      <c r="AT31" s="915"/>
      <c r="AU31" s="915">
        <v>1</v>
      </c>
      <c r="AV31" s="915"/>
      <c r="AW31" s="915"/>
      <c r="AX31" s="915"/>
      <c r="AY31" s="915"/>
      <c r="AZ31" s="916" t="s">
        <v>597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1358</v>
      </c>
      <c r="R32" s="843"/>
      <c r="S32" s="843"/>
      <c r="T32" s="843"/>
      <c r="U32" s="843"/>
      <c r="V32" s="843">
        <v>1108</v>
      </c>
      <c r="W32" s="843"/>
      <c r="X32" s="843"/>
      <c r="Y32" s="843"/>
      <c r="Z32" s="843"/>
      <c r="AA32" s="843">
        <v>250</v>
      </c>
      <c r="AB32" s="843"/>
      <c r="AC32" s="843"/>
      <c r="AD32" s="843"/>
      <c r="AE32" s="844"/>
      <c r="AF32" s="845">
        <v>1932</v>
      </c>
      <c r="AG32" s="846"/>
      <c r="AH32" s="846"/>
      <c r="AI32" s="846"/>
      <c r="AJ32" s="847"/>
      <c r="AK32" s="914">
        <v>33</v>
      </c>
      <c r="AL32" s="915"/>
      <c r="AM32" s="915"/>
      <c r="AN32" s="915"/>
      <c r="AO32" s="915"/>
      <c r="AP32" s="915">
        <v>5308</v>
      </c>
      <c r="AQ32" s="915"/>
      <c r="AR32" s="915"/>
      <c r="AS32" s="915"/>
      <c r="AT32" s="915"/>
      <c r="AU32" s="915">
        <v>16</v>
      </c>
      <c r="AV32" s="915"/>
      <c r="AW32" s="915"/>
      <c r="AX32" s="915"/>
      <c r="AY32" s="915"/>
      <c r="AZ32" s="916" t="s">
        <v>597</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1186</v>
      </c>
      <c r="R33" s="843"/>
      <c r="S33" s="843"/>
      <c r="T33" s="843"/>
      <c r="U33" s="843"/>
      <c r="V33" s="843">
        <v>1248</v>
      </c>
      <c r="W33" s="843"/>
      <c r="X33" s="843"/>
      <c r="Y33" s="843"/>
      <c r="Z33" s="843"/>
      <c r="AA33" s="843">
        <v>-62</v>
      </c>
      <c r="AB33" s="843"/>
      <c r="AC33" s="843"/>
      <c r="AD33" s="843"/>
      <c r="AE33" s="844"/>
      <c r="AF33" s="845">
        <v>387</v>
      </c>
      <c r="AG33" s="846"/>
      <c r="AH33" s="846"/>
      <c r="AI33" s="846"/>
      <c r="AJ33" s="847"/>
      <c r="AK33" s="914">
        <v>148</v>
      </c>
      <c r="AL33" s="915"/>
      <c r="AM33" s="915"/>
      <c r="AN33" s="915"/>
      <c r="AO33" s="915"/>
      <c r="AP33" s="915">
        <v>441</v>
      </c>
      <c r="AQ33" s="915"/>
      <c r="AR33" s="915"/>
      <c r="AS33" s="915"/>
      <c r="AT33" s="915"/>
      <c r="AU33" s="915">
        <v>295</v>
      </c>
      <c r="AV33" s="915"/>
      <c r="AW33" s="915"/>
      <c r="AX33" s="915"/>
      <c r="AY33" s="915"/>
      <c r="AZ33" s="916" t="s">
        <v>596</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408</v>
      </c>
      <c r="C34" s="840"/>
      <c r="D34" s="840"/>
      <c r="E34" s="840"/>
      <c r="F34" s="840"/>
      <c r="G34" s="840"/>
      <c r="H34" s="840"/>
      <c r="I34" s="840"/>
      <c r="J34" s="840"/>
      <c r="K34" s="840"/>
      <c r="L34" s="840"/>
      <c r="M34" s="840"/>
      <c r="N34" s="840"/>
      <c r="O34" s="840"/>
      <c r="P34" s="841"/>
      <c r="Q34" s="842">
        <v>891</v>
      </c>
      <c r="R34" s="843"/>
      <c r="S34" s="843"/>
      <c r="T34" s="843"/>
      <c r="U34" s="843"/>
      <c r="V34" s="843">
        <v>837</v>
      </c>
      <c r="W34" s="843"/>
      <c r="X34" s="843"/>
      <c r="Y34" s="843"/>
      <c r="Z34" s="843"/>
      <c r="AA34" s="843">
        <v>54</v>
      </c>
      <c r="AB34" s="843"/>
      <c r="AC34" s="843"/>
      <c r="AD34" s="843"/>
      <c r="AE34" s="844"/>
      <c r="AF34" s="845">
        <v>54</v>
      </c>
      <c r="AG34" s="846"/>
      <c r="AH34" s="846"/>
      <c r="AI34" s="846"/>
      <c r="AJ34" s="847"/>
      <c r="AK34" s="914">
        <v>457</v>
      </c>
      <c r="AL34" s="915"/>
      <c r="AM34" s="915"/>
      <c r="AN34" s="915"/>
      <c r="AO34" s="915"/>
      <c r="AP34" s="915">
        <v>5352</v>
      </c>
      <c r="AQ34" s="915"/>
      <c r="AR34" s="915"/>
      <c r="AS34" s="915"/>
      <c r="AT34" s="915"/>
      <c r="AU34" s="915">
        <v>4367</v>
      </c>
      <c r="AV34" s="915"/>
      <c r="AW34" s="915"/>
      <c r="AX34" s="915"/>
      <c r="AY34" s="915"/>
      <c r="AZ34" s="916" t="s">
        <v>596</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410</v>
      </c>
      <c r="C35" s="840"/>
      <c r="D35" s="840"/>
      <c r="E35" s="840"/>
      <c r="F35" s="840"/>
      <c r="G35" s="840"/>
      <c r="H35" s="840"/>
      <c r="I35" s="840"/>
      <c r="J35" s="840"/>
      <c r="K35" s="840"/>
      <c r="L35" s="840"/>
      <c r="M35" s="840"/>
      <c r="N35" s="840"/>
      <c r="O35" s="840"/>
      <c r="P35" s="841"/>
      <c r="Q35" s="842">
        <v>23</v>
      </c>
      <c r="R35" s="843"/>
      <c r="S35" s="843"/>
      <c r="T35" s="843"/>
      <c r="U35" s="843"/>
      <c r="V35" s="843">
        <v>22</v>
      </c>
      <c r="W35" s="843"/>
      <c r="X35" s="843"/>
      <c r="Y35" s="843"/>
      <c r="Z35" s="843"/>
      <c r="AA35" s="843">
        <v>1</v>
      </c>
      <c r="AB35" s="843"/>
      <c r="AC35" s="843"/>
      <c r="AD35" s="843"/>
      <c r="AE35" s="844"/>
      <c r="AF35" s="845">
        <v>1</v>
      </c>
      <c r="AG35" s="846"/>
      <c r="AH35" s="846"/>
      <c r="AI35" s="846"/>
      <c r="AJ35" s="847"/>
      <c r="AK35" s="914">
        <v>6</v>
      </c>
      <c r="AL35" s="915"/>
      <c r="AM35" s="915"/>
      <c r="AN35" s="915"/>
      <c r="AO35" s="915"/>
      <c r="AP35" s="915">
        <v>59</v>
      </c>
      <c r="AQ35" s="915"/>
      <c r="AR35" s="915"/>
      <c r="AS35" s="915"/>
      <c r="AT35" s="915"/>
      <c r="AU35" s="915">
        <v>21</v>
      </c>
      <c r="AV35" s="915"/>
      <c r="AW35" s="915"/>
      <c r="AX35" s="915"/>
      <c r="AY35" s="915"/>
      <c r="AZ35" s="916" t="s">
        <v>596</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411</v>
      </c>
      <c r="C36" s="840"/>
      <c r="D36" s="840"/>
      <c r="E36" s="840"/>
      <c r="F36" s="840"/>
      <c r="G36" s="840"/>
      <c r="H36" s="840"/>
      <c r="I36" s="840"/>
      <c r="J36" s="840"/>
      <c r="K36" s="840"/>
      <c r="L36" s="840"/>
      <c r="M36" s="840"/>
      <c r="N36" s="840"/>
      <c r="O36" s="840"/>
      <c r="P36" s="841"/>
      <c r="Q36" s="842">
        <v>75</v>
      </c>
      <c r="R36" s="843"/>
      <c r="S36" s="843"/>
      <c r="T36" s="843"/>
      <c r="U36" s="843"/>
      <c r="V36" s="843">
        <v>67</v>
      </c>
      <c r="W36" s="843"/>
      <c r="X36" s="843"/>
      <c r="Y36" s="843"/>
      <c r="Z36" s="843"/>
      <c r="AA36" s="843">
        <v>8</v>
      </c>
      <c r="AB36" s="843"/>
      <c r="AC36" s="843"/>
      <c r="AD36" s="843"/>
      <c r="AE36" s="844"/>
      <c r="AF36" s="845">
        <v>8</v>
      </c>
      <c r="AG36" s="846"/>
      <c r="AH36" s="846"/>
      <c r="AI36" s="846"/>
      <c r="AJ36" s="847"/>
      <c r="AK36" s="914">
        <v>56</v>
      </c>
      <c r="AL36" s="915"/>
      <c r="AM36" s="915"/>
      <c r="AN36" s="915"/>
      <c r="AO36" s="915"/>
      <c r="AP36" s="915">
        <v>59</v>
      </c>
      <c r="AQ36" s="915"/>
      <c r="AR36" s="915"/>
      <c r="AS36" s="915"/>
      <c r="AT36" s="915"/>
      <c r="AU36" s="915">
        <v>59</v>
      </c>
      <c r="AV36" s="915"/>
      <c r="AW36" s="915"/>
      <c r="AX36" s="915"/>
      <c r="AY36" s="915"/>
      <c r="AZ36" s="916" t="s">
        <v>596</v>
      </c>
      <c r="BA36" s="916"/>
      <c r="BB36" s="916"/>
      <c r="BC36" s="916"/>
      <c r="BD36" s="916"/>
      <c r="BE36" s="912" t="s">
        <v>409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2527</v>
      </c>
      <c r="AG63" s="926"/>
      <c r="AH63" s="926"/>
      <c r="AI63" s="926"/>
      <c r="AJ63" s="927"/>
      <c r="AK63" s="928"/>
      <c r="AL63" s="923"/>
      <c r="AM63" s="923"/>
      <c r="AN63" s="923"/>
      <c r="AO63" s="923"/>
      <c r="AP63" s="926">
        <v>11385</v>
      </c>
      <c r="AQ63" s="926"/>
      <c r="AR63" s="926"/>
      <c r="AS63" s="926"/>
      <c r="AT63" s="926"/>
      <c r="AU63" s="926">
        <v>4759</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416</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585</v>
      </c>
      <c r="C68" s="954"/>
      <c r="D68" s="954"/>
      <c r="E68" s="954"/>
      <c r="F68" s="954"/>
      <c r="G68" s="954"/>
      <c r="H68" s="954"/>
      <c r="I68" s="954"/>
      <c r="J68" s="954"/>
      <c r="K68" s="954"/>
      <c r="L68" s="954"/>
      <c r="M68" s="954"/>
      <c r="N68" s="954"/>
      <c r="O68" s="954"/>
      <c r="P68" s="955"/>
      <c r="Q68" s="956">
        <v>1864</v>
      </c>
      <c r="R68" s="950"/>
      <c r="S68" s="950"/>
      <c r="T68" s="950"/>
      <c r="U68" s="950"/>
      <c r="V68" s="950">
        <v>1837</v>
      </c>
      <c r="W68" s="950"/>
      <c r="X68" s="950"/>
      <c r="Y68" s="950"/>
      <c r="Z68" s="950"/>
      <c r="AA68" s="950">
        <v>27</v>
      </c>
      <c r="AB68" s="950"/>
      <c r="AC68" s="950"/>
      <c r="AD68" s="950"/>
      <c r="AE68" s="950"/>
      <c r="AF68" s="950">
        <v>27</v>
      </c>
      <c r="AG68" s="950"/>
      <c r="AH68" s="950"/>
      <c r="AI68" s="950"/>
      <c r="AJ68" s="950"/>
      <c r="AK68" s="950">
        <v>8</v>
      </c>
      <c r="AL68" s="950"/>
      <c r="AM68" s="950"/>
      <c r="AN68" s="950"/>
      <c r="AO68" s="950"/>
      <c r="AP68" s="950">
        <v>405</v>
      </c>
      <c r="AQ68" s="950"/>
      <c r="AR68" s="950"/>
      <c r="AS68" s="950"/>
      <c r="AT68" s="950"/>
      <c r="AU68" s="950">
        <v>248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586</v>
      </c>
      <c r="C69" s="958"/>
      <c r="D69" s="958"/>
      <c r="E69" s="958"/>
      <c r="F69" s="958"/>
      <c r="G69" s="958"/>
      <c r="H69" s="958"/>
      <c r="I69" s="958"/>
      <c r="J69" s="958"/>
      <c r="K69" s="958"/>
      <c r="L69" s="958"/>
      <c r="M69" s="958"/>
      <c r="N69" s="958"/>
      <c r="O69" s="958"/>
      <c r="P69" s="959"/>
      <c r="Q69" s="960">
        <v>11389</v>
      </c>
      <c r="R69" s="915"/>
      <c r="S69" s="915"/>
      <c r="T69" s="915"/>
      <c r="U69" s="915"/>
      <c r="V69" s="915">
        <v>11643</v>
      </c>
      <c r="W69" s="915"/>
      <c r="X69" s="915"/>
      <c r="Y69" s="915"/>
      <c r="Z69" s="915"/>
      <c r="AA69" s="915">
        <v>-254</v>
      </c>
      <c r="AB69" s="915"/>
      <c r="AC69" s="915"/>
      <c r="AD69" s="915"/>
      <c r="AE69" s="915"/>
      <c r="AF69" s="915">
        <v>4755</v>
      </c>
      <c r="AG69" s="915"/>
      <c r="AH69" s="915"/>
      <c r="AI69" s="915"/>
      <c r="AJ69" s="915"/>
      <c r="AK69" s="915" t="s">
        <v>603</v>
      </c>
      <c r="AL69" s="915"/>
      <c r="AM69" s="915"/>
      <c r="AN69" s="915"/>
      <c r="AO69" s="915"/>
      <c r="AP69" s="915">
        <v>17041</v>
      </c>
      <c r="AQ69" s="915"/>
      <c r="AR69" s="915"/>
      <c r="AS69" s="915"/>
      <c r="AT69" s="915"/>
      <c r="AU69" s="915">
        <v>7438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587</v>
      </c>
      <c r="C70" s="958"/>
      <c r="D70" s="958"/>
      <c r="E70" s="958"/>
      <c r="F70" s="958"/>
      <c r="G70" s="958"/>
      <c r="H70" s="958"/>
      <c r="I70" s="958"/>
      <c r="J70" s="958"/>
      <c r="K70" s="958"/>
      <c r="L70" s="958"/>
      <c r="M70" s="958"/>
      <c r="N70" s="958"/>
      <c r="O70" s="958"/>
      <c r="P70" s="959"/>
      <c r="Q70" s="960">
        <v>437</v>
      </c>
      <c r="R70" s="915"/>
      <c r="S70" s="915"/>
      <c r="T70" s="915"/>
      <c r="U70" s="915"/>
      <c r="V70" s="915">
        <v>463</v>
      </c>
      <c r="W70" s="915"/>
      <c r="X70" s="915"/>
      <c r="Y70" s="915"/>
      <c r="Z70" s="915"/>
      <c r="AA70" s="915">
        <v>-26</v>
      </c>
      <c r="AB70" s="915"/>
      <c r="AC70" s="915"/>
      <c r="AD70" s="915"/>
      <c r="AE70" s="915"/>
      <c r="AF70" s="915">
        <v>482</v>
      </c>
      <c r="AG70" s="915"/>
      <c r="AH70" s="915"/>
      <c r="AI70" s="915"/>
      <c r="AJ70" s="915"/>
      <c r="AK70" s="915" t="s">
        <v>597</v>
      </c>
      <c r="AL70" s="915"/>
      <c r="AM70" s="915"/>
      <c r="AN70" s="915"/>
      <c r="AO70" s="915"/>
      <c r="AP70" s="915" t="s">
        <v>597</v>
      </c>
      <c r="AQ70" s="915"/>
      <c r="AR70" s="915"/>
      <c r="AS70" s="915"/>
      <c r="AT70" s="915"/>
      <c r="AU70" s="915" t="s">
        <v>597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588</v>
      </c>
      <c r="C71" s="958"/>
      <c r="D71" s="958"/>
      <c r="E71" s="958"/>
      <c r="F71" s="958"/>
      <c r="G71" s="958"/>
      <c r="H71" s="958"/>
      <c r="I71" s="958"/>
      <c r="J71" s="958"/>
      <c r="K71" s="958"/>
      <c r="L71" s="958"/>
      <c r="M71" s="958"/>
      <c r="N71" s="958"/>
      <c r="O71" s="958"/>
      <c r="P71" s="959"/>
      <c r="Q71" s="960">
        <v>188</v>
      </c>
      <c r="R71" s="915"/>
      <c r="S71" s="915"/>
      <c r="T71" s="915"/>
      <c r="U71" s="915"/>
      <c r="V71" s="915">
        <v>154</v>
      </c>
      <c r="W71" s="915"/>
      <c r="X71" s="915"/>
      <c r="Y71" s="915"/>
      <c r="Z71" s="915"/>
      <c r="AA71" s="915">
        <v>34</v>
      </c>
      <c r="AB71" s="915"/>
      <c r="AC71" s="915"/>
      <c r="AD71" s="915"/>
      <c r="AE71" s="915"/>
      <c r="AF71" s="915">
        <v>34</v>
      </c>
      <c r="AG71" s="915"/>
      <c r="AH71" s="915"/>
      <c r="AI71" s="915"/>
      <c r="AJ71" s="915"/>
      <c r="AK71" s="915">
        <v>40</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589</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597</v>
      </c>
      <c r="AQ72" s="915"/>
      <c r="AR72" s="915"/>
      <c r="AS72" s="915"/>
      <c r="AT72" s="915"/>
      <c r="AU72" s="915" t="s">
        <v>596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590</v>
      </c>
      <c r="C73" s="958"/>
      <c r="D73" s="958"/>
      <c r="E73" s="958"/>
      <c r="F73" s="958"/>
      <c r="G73" s="958"/>
      <c r="H73" s="958"/>
      <c r="I73" s="958"/>
      <c r="J73" s="958"/>
      <c r="K73" s="958"/>
      <c r="L73" s="958"/>
      <c r="M73" s="958"/>
      <c r="N73" s="958"/>
      <c r="O73" s="958"/>
      <c r="P73" s="959"/>
      <c r="Q73" s="960">
        <v>95</v>
      </c>
      <c r="R73" s="915"/>
      <c r="S73" s="915"/>
      <c r="T73" s="915"/>
      <c r="U73" s="915"/>
      <c r="V73" s="915">
        <v>85</v>
      </c>
      <c r="W73" s="915"/>
      <c r="X73" s="915"/>
      <c r="Y73" s="915"/>
      <c r="Z73" s="915"/>
      <c r="AA73" s="915">
        <v>10</v>
      </c>
      <c r="AB73" s="915"/>
      <c r="AC73" s="915"/>
      <c r="AD73" s="915"/>
      <c r="AE73" s="915"/>
      <c r="AF73" s="915">
        <v>10</v>
      </c>
      <c r="AG73" s="915"/>
      <c r="AH73" s="915"/>
      <c r="AI73" s="915"/>
      <c r="AJ73" s="915"/>
      <c r="AK73" s="915" t="s">
        <v>599</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591</v>
      </c>
      <c r="C74" s="958"/>
      <c r="D74" s="958"/>
      <c r="E74" s="958"/>
      <c r="F74" s="958"/>
      <c r="G74" s="958"/>
      <c r="H74" s="958"/>
      <c r="I74" s="958"/>
      <c r="J74" s="958"/>
      <c r="K74" s="958"/>
      <c r="L74" s="958"/>
      <c r="M74" s="958"/>
      <c r="N74" s="958"/>
      <c r="O74" s="958"/>
      <c r="P74" s="959"/>
      <c r="Q74" s="960">
        <v>244880</v>
      </c>
      <c r="R74" s="915"/>
      <c r="S74" s="915"/>
      <c r="T74" s="915"/>
      <c r="U74" s="915"/>
      <c r="V74" s="915">
        <v>239644</v>
      </c>
      <c r="W74" s="915"/>
      <c r="X74" s="915"/>
      <c r="Y74" s="915"/>
      <c r="Z74" s="915"/>
      <c r="AA74" s="915">
        <v>5236</v>
      </c>
      <c r="AB74" s="915"/>
      <c r="AC74" s="915"/>
      <c r="AD74" s="915"/>
      <c r="AE74" s="915"/>
      <c r="AF74" s="915">
        <v>5236</v>
      </c>
      <c r="AG74" s="915"/>
      <c r="AH74" s="915"/>
      <c r="AI74" s="915"/>
      <c r="AJ74" s="915"/>
      <c r="AK74" s="915">
        <v>1477</v>
      </c>
      <c r="AL74" s="915"/>
      <c r="AM74" s="915"/>
      <c r="AN74" s="915"/>
      <c r="AO74" s="915"/>
      <c r="AP74" s="915" t="s">
        <v>597</v>
      </c>
      <c r="AQ74" s="915"/>
      <c r="AR74" s="915"/>
      <c r="AS74" s="915"/>
      <c r="AT74" s="915"/>
      <c r="AU74" s="915" t="s">
        <v>599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11068</v>
      </c>
      <c r="AG88" s="926"/>
      <c r="AH88" s="926"/>
      <c r="AI88" s="926"/>
      <c r="AJ88" s="926"/>
      <c r="AK88" s="923"/>
      <c r="AL88" s="923"/>
      <c r="AM88" s="923"/>
      <c r="AN88" s="923"/>
      <c r="AO88" s="923"/>
      <c r="AP88" s="926">
        <v>17446</v>
      </c>
      <c r="AQ88" s="926"/>
      <c r="AR88" s="926"/>
      <c r="AS88" s="926"/>
      <c r="AT88" s="926"/>
      <c r="AU88" s="926">
        <v>7687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281</v>
      </c>
      <c r="CS102" s="934"/>
      <c r="CT102" s="934"/>
      <c r="CU102" s="934"/>
      <c r="CV102" s="977"/>
      <c r="CW102" s="976" t="s">
        <v>597</v>
      </c>
      <c r="CX102" s="934"/>
      <c r="CY102" s="934"/>
      <c r="CZ102" s="934"/>
      <c r="DA102" s="977"/>
      <c r="DB102" s="976" t="s">
        <v>597</v>
      </c>
      <c r="DC102" s="934"/>
      <c r="DD102" s="934"/>
      <c r="DE102" s="934"/>
      <c r="DF102" s="977"/>
      <c r="DG102" s="976" t="s">
        <v>601</v>
      </c>
      <c r="DH102" s="934"/>
      <c r="DI102" s="934"/>
      <c r="DJ102" s="934"/>
      <c r="DK102" s="977"/>
      <c r="DL102" s="976" t="s">
        <v>597</v>
      </c>
      <c r="DM102" s="934"/>
      <c r="DN102" s="934"/>
      <c r="DO102" s="934"/>
      <c r="DP102" s="977"/>
      <c r="DQ102" s="976" t="s">
        <v>602</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305</v>
      </c>
      <c r="AG109" s="979"/>
      <c r="AH109" s="979"/>
      <c r="AI109" s="979"/>
      <c r="AJ109" s="980"/>
      <c r="AK109" s="978" t="s">
        <v>304</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305</v>
      </c>
      <c r="BW109" s="979"/>
      <c r="BX109" s="979"/>
      <c r="BY109" s="979"/>
      <c r="BZ109" s="980"/>
      <c r="CA109" s="978" t="s">
        <v>304</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305</v>
      </c>
      <c r="DM109" s="979"/>
      <c r="DN109" s="979"/>
      <c r="DO109" s="979"/>
      <c r="DP109" s="980"/>
      <c r="DQ109" s="978" t="s">
        <v>304</v>
      </c>
      <c r="DR109" s="979"/>
      <c r="DS109" s="979"/>
      <c r="DT109" s="979"/>
      <c r="DU109" s="980"/>
      <c r="DV109" s="978" t="s">
        <v>427</v>
      </c>
      <c r="DW109" s="979"/>
      <c r="DX109" s="979"/>
      <c r="DY109" s="979"/>
      <c r="DZ109" s="981"/>
    </row>
    <row r="110" spans="1:131" s="247" customFormat="1" ht="26.25" customHeight="1">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3168087</v>
      </c>
      <c r="AB110" s="986"/>
      <c r="AC110" s="986"/>
      <c r="AD110" s="986"/>
      <c r="AE110" s="987"/>
      <c r="AF110" s="988">
        <v>2998316</v>
      </c>
      <c r="AG110" s="986"/>
      <c r="AH110" s="986"/>
      <c r="AI110" s="986"/>
      <c r="AJ110" s="987"/>
      <c r="AK110" s="988">
        <v>2674828</v>
      </c>
      <c r="AL110" s="986"/>
      <c r="AM110" s="986"/>
      <c r="AN110" s="986"/>
      <c r="AO110" s="987"/>
      <c r="AP110" s="989">
        <v>20.7</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22164347</v>
      </c>
      <c r="BR110" s="1021"/>
      <c r="BS110" s="1021"/>
      <c r="BT110" s="1021"/>
      <c r="BU110" s="1021"/>
      <c r="BV110" s="1021">
        <v>21796993</v>
      </c>
      <c r="BW110" s="1021"/>
      <c r="BX110" s="1021"/>
      <c r="BY110" s="1021"/>
      <c r="BZ110" s="1021"/>
      <c r="CA110" s="1021">
        <v>21283723</v>
      </c>
      <c r="CB110" s="1021"/>
      <c r="CC110" s="1021"/>
      <c r="CD110" s="1021"/>
      <c r="CE110" s="1021"/>
      <c r="CF110" s="1035">
        <v>164.4</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434</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438</v>
      </c>
      <c r="AG111" s="1028"/>
      <c r="AH111" s="1028"/>
      <c r="AI111" s="1028"/>
      <c r="AJ111" s="1029"/>
      <c r="AK111" s="1030" t="s">
        <v>434</v>
      </c>
      <c r="AL111" s="1028"/>
      <c r="AM111" s="1028"/>
      <c r="AN111" s="1028"/>
      <c r="AO111" s="1029"/>
      <c r="AP111" s="1031" t="s">
        <v>437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440</v>
      </c>
      <c r="BW111" s="1014"/>
      <c r="BX111" s="1014"/>
      <c r="BY111" s="1014"/>
      <c r="BZ111" s="1014"/>
      <c r="CA111" s="1014" t="s">
        <v>438</v>
      </c>
      <c r="CB111" s="1014"/>
      <c r="CC111" s="1014"/>
      <c r="CD111" s="1014"/>
      <c r="CE111" s="1014"/>
      <c r="CF111" s="1008" t="s">
        <v>441</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437</v>
      </c>
      <c r="AB112" s="1053"/>
      <c r="AC112" s="1053"/>
      <c r="AD112" s="1053"/>
      <c r="AE112" s="1054"/>
      <c r="AF112" s="1055" t="s">
        <v>434</v>
      </c>
      <c r="AG112" s="1053"/>
      <c r="AH112" s="1053"/>
      <c r="AI112" s="1053"/>
      <c r="AJ112" s="1054"/>
      <c r="AK112" s="1055" t="s">
        <v>434</v>
      </c>
      <c r="AL112" s="1053"/>
      <c r="AM112" s="1053"/>
      <c r="AN112" s="1053"/>
      <c r="AO112" s="1054"/>
      <c r="AP112" s="1056" t="s">
        <v>437</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5214927</v>
      </c>
      <c r="BR112" s="1014"/>
      <c r="BS112" s="1014"/>
      <c r="BT112" s="1014"/>
      <c r="BU112" s="1014"/>
      <c r="BV112" s="1014">
        <v>4981021</v>
      </c>
      <c r="BW112" s="1014"/>
      <c r="BX112" s="1014"/>
      <c r="BY112" s="1014"/>
      <c r="BZ112" s="1014"/>
      <c r="CA112" s="1014">
        <v>4759511</v>
      </c>
      <c r="CB112" s="1014"/>
      <c r="CC112" s="1014"/>
      <c r="CD112" s="1014"/>
      <c r="CE112" s="1014"/>
      <c r="CF112" s="1008">
        <v>36.799999999999997</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448</v>
      </c>
      <c r="DM112" s="1014"/>
      <c r="DN112" s="1014"/>
      <c r="DO112" s="1014"/>
      <c r="DP112" s="1014"/>
      <c r="DQ112" s="1014" t="s">
        <v>434</v>
      </c>
      <c r="DR112" s="1014"/>
      <c r="DS112" s="1014"/>
      <c r="DT112" s="1014"/>
      <c r="DU112" s="1014"/>
      <c r="DV112" s="1015" t="s">
        <v>433</v>
      </c>
      <c r="DW112" s="1015"/>
      <c r="DX112" s="1015"/>
      <c r="DY112" s="1015"/>
      <c r="DZ112" s="1016"/>
    </row>
    <row r="113" spans="1:130" s="247" customFormat="1" ht="26.25" customHeight="1">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457309</v>
      </c>
      <c r="AB113" s="1028"/>
      <c r="AC113" s="1028"/>
      <c r="AD113" s="1028"/>
      <c r="AE113" s="1029"/>
      <c r="AF113" s="1030">
        <v>487722</v>
      </c>
      <c r="AG113" s="1028"/>
      <c r="AH113" s="1028"/>
      <c r="AI113" s="1028"/>
      <c r="AJ113" s="1029"/>
      <c r="AK113" s="1030">
        <v>456886</v>
      </c>
      <c r="AL113" s="1028"/>
      <c r="AM113" s="1028"/>
      <c r="AN113" s="1028"/>
      <c r="AO113" s="1029"/>
      <c r="AP113" s="1031">
        <v>3.5</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8565637</v>
      </c>
      <c r="BR113" s="1014"/>
      <c r="BS113" s="1014"/>
      <c r="BT113" s="1014"/>
      <c r="BU113" s="1014"/>
      <c r="BV113" s="1014">
        <v>8173649</v>
      </c>
      <c r="BW113" s="1014"/>
      <c r="BX113" s="1014"/>
      <c r="BY113" s="1014"/>
      <c r="BZ113" s="1014"/>
      <c r="CA113" s="1014">
        <v>7686788</v>
      </c>
      <c r="CB113" s="1014"/>
      <c r="CC113" s="1014"/>
      <c r="CD113" s="1014"/>
      <c r="CE113" s="1014"/>
      <c r="CF113" s="1008">
        <v>59.4</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441</v>
      </c>
      <c r="DM113" s="1053"/>
      <c r="DN113" s="1053"/>
      <c r="DO113" s="1053"/>
      <c r="DP113" s="1054"/>
      <c r="DQ113" s="1055" t="s">
        <v>433</v>
      </c>
      <c r="DR113" s="1053"/>
      <c r="DS113" s="1053"/>
      <c r="DT113" s="1053"/>
      <c r="DU113" s="1054"/>
      <c r="DV113" s="1056" t="s">
        <v>437</v>
      </c>
      <c r="DW113" s="1057"/>
      <c r="DX113" s="1057"/>
      <c r="DY113" s="1057"/>
      <c r="DZ113" s="1058"/>
    </row>
    <row r="114" spans="1:130" s="247" customFormat="1" ht="26.25" customHeight="1">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516816</v>
      </c>
      <c r="AB114" s="1053"/>
      <c r="AC114" s="1053"/>
      <c r="AD114" s="1053"/>
      <c r="AE114" s="1054"/>
      <c r="AF114" s="1055">
        <v>493634</v>
      </c>
      <c r="AG114" s="1053"/>
      <c r="AH114" s="1053"/>
      <c r="AI114" s="1053"/>
      <c r="AJ114" s="1054"/>
      <c r="AK114" s="1055">
        <v>675480</v>
      </c>
      <c r="AL114" s="1053"/>
      <c r="AM114" s="1053"/>
      <c r="AN114" s="1053"/>
      <c r="AO114" s="1054"/>
      <c r="AP114" s="1056">
        <v>5.2</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3157971</v>
      </c>
      <c r="BR114" s="1014"/>
      <c r="BS114" s="1014"/>
      <c r="BT114" s="1014"/>
      <c r="BU114" s="1014"/>
      <c r="BV114" s="1014">
        <v>3041507</v>
      </c>
      <c r="BW114" s="1014"/>
      <c r="BX114" s="1014"/>
      <c r="BY114" s="1014"/>
      <c r="BZ114" s="1014"/>
      <c r="CA114" s="1014">
        <v>2963470</v>
      </c>
      <c r="CB114" s="1014"/>
      <c r="CC114" s="1014"/>
      <c r="CD114" s="1014"/>
      <c r="CE114" s="1014"/>
      <c r="CF114" s="1008">
        <v>22.9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435</v>
      </c>
      <c r="DM114" s="1053"/>
      <c r="DN114" s="1053"/>
      <c r="DO114" s="1053"/>
      <c r="DP114" s="1054"/>
      <c r="DQ114" s="1055" t="s">
        <v>433</v>
      </c>
      <c r="DR114" s="1053"/>
      <c r="DS114" s="1053"/>
      <c r="DT114" s="1053"/>
      <c r="DU114" s="1054"/>
      <c r="DV114" s="1056" t="s">
        <v>438</v>
      </c>
      <c r="DW114" s="1057"/>
      <c r="DX114" s="1057"/>
      <c r="DY114" s="1057"/>
      <c r="DZ114" s="1058"/>
    </row>
    <row r="115" spans="1:130" s="247" customFormat="1" ht="26.25" customHeight="1">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53169</v>
      </c>
      <c r="AB115" s="1028"/>
      <c r="AC115" s="1028"/>
      <c r="AD115" s="1028"/>
      <c r="AE115" s="1029"/>
      <c r="AF115" s="1030" t="s">
        <v>438</v>
      </c>
      <c r="AG115" s="1028"/>
      <c r="AH115" s="1028"/>
      <c r="AI115" s="1028"/>
      <c r="AJ115" s="1029"/>
      <c r="AK115" s="1030" t="s">
        <v>437</v>
      </c>
      <c r="AL115" s="1028"/>
      <c r="AM115" s="1028"/>
      <c r="AN115" s="1028"/>
      <c r="AO115" s="1029"/>
      <c r="AP115" s="1031" t="s">
        <v>438</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15162</v>
      </c>
      <c r="BR115" s="1014"/>
      <c r="BS115" s="1014"/>
      <c r="BT115" s="1014"/>
      <c r="BU115" s="1014"/>
      <c r="BV115" s="1014">
        <v>17557</v>
      </c>
      <c r="BW115" s="1014"/>
      <c r="BX115" s="1014"/>
      <c r="BY115" s="1014"/>
      <c r="BZ115" s="1014"/>
      <c r="CA115" s="1014">
        <v>5687</v>
      </c>
      <c r="CB115" s="1014"/>
      <c r="CC115" s="1014"/>
      <c r="CD115" s="1014"/>
      <c r="CE115" s="1014"/>
      <c r="CF115" s="1008">
        <v>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440</v>
      </c>
      <c r="DM115" s="1053"/>
      <c r="DN115" s="1053"/>
      <c r="DO115" s="1053"/>
      <c r="DP115" s="1054"/>
      <c r="DQ115" s="1055" t="s">
        <v>438</v>
      </c>
      <c r="DR115" s="1053"/>
      <c r="DS115" s="1053"/>
      <c r="DT115" s="1053"/>
      <c r="DU115" s="1054"/>
      <c r="DV115" s="1056" t="s">
        <v>434</v>
      </c>
      <c r="DW115" s="1057"/>
      <c r="DX115" s="1057"/>
      <c r="DY115" s="1057"/>
      <c r="DZ115" s="1058"/>
    </row>
    <row r="116" spans="1:130" s="247" customFormat="1" ht="26.25" customHeight="1">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132</v>
      </c>
      <c r="AB116" s="1053"/>
      <c r="AC116" s="1053"/>
      <c r="AD116" s="1053"/>
      <c r="AE116" s="1054"/>
      <c r="AF116" s="1055">
        <v>119</v>
      </c>
      <c r="AG116" s="1053"/>
      <c r="AH116" s="1053"/>
      <c r="AI116" s="1053"/>
      <c r="AJ116" s="1054"/>
      <c r="AK116" s="1055">
        <v>151</v>
      </c>
      <c r="AL116" s="1053"/>
      <c r="AM116" s="1053"/>
      <c r="AN116" s="1053"/>
      <c r="AO116" s="1054"/>
      <c r="AP116" s="1056">
        <v>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438</v>
      </c>
      <c r="BW116" s="1014"/>
      <c r="BX116" s="1014"/>
      <c r="BY116" s="1014"/>
      <c r="BZ116" s="1014"/>
      <c r="CA116" s="1014" t="s">
        <v>434</v>
      </c>
      <c r="CB116" s="1014"/>
      <c r="CC116" s="1014"/>
      <c r="CD116" s="1014"/>
      <c r="CE116" s="1014"/>
      <c r="CF116" s="1008" t="s">
        <v>433</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435</v>
      </c>
      <c r="DM116" s="1053"/>
      <c r="DN116" s="1053"/>
      <c r="DO116" s="1053"/>
      <c r="DP116" s="1054"/>
      <c r="DQ116" s="1055" t="s">
        <v>434</v>
      </c>
      <c r="DR116" s="1053"/>
      <c r="DS116" s="1053"/>
      <c r="DT116" s="1053"/>
      <c r="DU116" s="1054"/>
      <c r="DV116" s="1056" t="s">
        <v>441</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4195513</v>
      </c>
      <c r="AB117" s="1071"/>
      <c r="AC117" s="1071"/>
      <c r="AD117" s="1071"/>
      <c r="AE117" s="1072"/>
      <c r="AF117" s="1073">
        <v>3979791</v>
      </c>
      <c r="AG117" s="1071"/>
      <c r="AH117" s="1071"/>
      <c r="AI117" s="1071"/>
      <c r="AJ117" s="1072"/>
      <c r="AK117" s="1073">
        <v>3807345</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440</v>
      </c>
      <c r="BW117" s="1014"/>
      <c r="BX117" s="1014"/>
      <c r="BY117" s="1014"/>
      <c r="BZ117" s="1014"/>
      <c r="CA117" s="1014" t="s">
        <v>435</v>
      </c>
      <c r="CB117" s="1014"/>
      <c r="CC117" s="1014"/>
      <c r="CD117" s="1014"/>
      <c r="CE117" s="1014"/>
      <c r="CF117" s="1008" t="s">
        <v>437</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433</v>
      </c>
      <c r="DM117" s="1053"/>
      <c r="DN117" s="1053"/>
      <c r="DO117" s="1053"/>
      <c r="DP117" s="1054"/>
      <c r="DQ117" s="1055" t="s">
        <v>438</v>
      </c>
      <c r="DR117" s="1053"/>
      <c r="DS117" s="1053"/>
      <c r="DT117" s="1053"/>
      <c r="DU117" s="1054"/>
      <c r="DV117" s="1056" t="s">
        <v>434</v>
      </c>
      <c r="DW117" s="1057"/>
      <c r="DX117" s="1057"/>
      <c r="DY117" s="1057"/>
      <c r="DZ117" s="1058"/>
    </row>
    <row r="118" spans="1:130" s="247" customFormat="1" ht="26.25" customHeight="1">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305</v>
      </c>
      <c r="AG118" s="979"/>
      <c r="AH118" s="979"/>
      <c r="AI118" s="979"/>
      <c r="AJ118" s="980"/>
      <c r="AK118" s="978" t="s">
        <v>304</v>
      </c>
      <c r="AL118" s="979"/>
      <c r="AM118" s="979"/>
      <c r="AN118" s="979"/>
      <c r="AO118" s="980"/>
      <c r="AP118" s="1065" t="s">
        <v>427</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433</v>
      </c>
      <c r="BR118" s="1092"/>
      <c r="BS118" s="1092"/>
      <c r="BT118" s="1092"/>
      <c r="BU118" s="1092"/>
      <c r="BV118" s="1092" t="s">
        <v>437</v>
      </c>
      <c r="BW118" s="1092"/>
      <c r="BX118" s="1092"/>
      <c r="BY118" s="1092"/>
      <c r="BZ118" s="1092"/>
      <c r="CA118" s="1092" t="s">
        <v>433</v>
      </c>
      <c r="CB118" s="1092"/>
      <c r="CC118" s="1092"/>
      <c r="CD118" s="1092"/>
      <c r="CE118" s="1092"/>
      <c r="CF118" s="1008" t="s">
        <v>433</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433</v>
      </c>
      <c r="DH118" s="1053"/>
      <c r="DI118" s="1053"/>
      <c r="DJ118" s="1053"/>
      <c r="DK118" s="1054"/>
      <c r="DL118" s="1055" t="s">
        <v>437</v>
      </c>
      <c r="DM118" s="1053"/>
      <c r="DN118" s="1053"/>
      <c r="DO118" s="1053"/>
      <c r="DP118" s="1054"/>
      <c r="DQ118" s="1055" t="s">
        <v>434</v>
      </c>
      <c r="DR118" s="1053"/>
      <c r="DS118" s="1053"/>
      <c r="DT118" s="1053"/>
      <c r="DU118" s="1054"/>
      <c r="DV118" s="1056" t="s">
        <v>434</v>
      </c>
      <c r="DW118" s="1057"/>
      <c r="DX118" s="1057"/>
      <c r="DY118" s="1057"/>
      <c r="DZ118" s="1058"/>
    </row>
    <row r="119" spans="1:130" s="247" customFormat="1" ht="26.25" customHeight="1">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433</v>
      </c>
      <c r="AB119" s="986"/>
      <c r="AC119" s="986"/>
      <c r="AD119" s="986"/>
      <c r="AE119" s="987"/>
      <c r="AF119" s="988" t="s">
        <v>434</v>
      </c>
      <c r="AG119" s="986"/>
      <c r="AH119" s="986"/>
      <c r="AI119" s="986"/>
      <c r="AJ119" s="987"/>
      <c r="AK119" s="988" t="s">
        <v>437</v>
      </c>
      <c r="AL119" s="986"/>
      <c r="AM119" s="986"/>
      <c r="AN119" s="986"/>
      <c r="AO119" s="987"/>
      <c r="AP119" s="989" t="s">
        <v>440</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466</v>
      </c>
      <c r="BP119" s="1100"/>
      <c r="BQ119" s="1091">
        <v>39118044</v>
      </c>
      <c r="BR119" s="1092"/>
      <c r="BS119" s="1092"/>
      <c r="BT119" s="1092"/>
      <c r="BU119" s="1092"/>
      <c r="BV119" s="1092">
        <v>38010727</v>
      </c>
      <c r="BW119" s="1092"/>
      <c r="BX119" s="1092"/>
      <c r="BY119" s="1092"/>
      <c r="BZ119" s="1092"/>
      <c r="CA119" s="1092">
        <v>36699179</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434</v>
      </c>
      <c r="DH119" s="1078"/>
      <c r="DI119" s="1078"/>
      <c r="DJ119" s="1078"/>
      <c r="DK119" s="1079"/>
      <c r="DL119" s="1077" t="s">
        <v>434</v>
      </c>
      <c r="DM119" s="1078"/>
      <c r="DN119" s="1078"/>
      <c r="DO119" s="1078"/>
      <c r="DP119" s="1079"/>
      <c r="DQ119" s="1077" t="s">
        <v>438</v>
      </c>
      <c r="DR119" s="1078"/>
      <c r="DS119" s="1078"/>
      <c r="DT119" s="1078"/>
      <c r="DU119" s="1079"/>
      <c r="DV119" s="1080" t="s">
        <v>438</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437</v>
      </c>
      <c r="AG120" s="1053"/>
      <c r="AH120" s="1053"/>
      <c r="AI120" s="1053"/>
      <c r="AJ120" s="1054"/>
      <c r="AK120" s="1055" t="s">
        <v>437</v>
      </c>
      <c r="AL120" s="1053"/>
      <c r="AM120" s="1053"/>
      <c r="AN120" s="1053"/>
      <c r="AO120" s="1054"/>
      <c r="AP120" s="1056" t="s">
        <v>440</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6472716</v>
      </c>
      <c r="BR120" s="1021"/>
      <c r="BS120" s="1021"/>
      <c r="BT120" s="1021"/>
      <c r="BU120" s="1021"/>
      <c r="BV120" s="1021">
        <v>7233814</v>
      </c>
      <c r="BW120" s="1021"/>
      <c r="BX120" s="1021"/>
      <c r="BY120" s="1021"/>
      <c r="BZ120" s="1021"/>
      <c r="CA120" s="1021">
        <v>7154316</v>
      </c>
      <c r="CB120" s="1021"/>
      <c r="CC120" s="1021"/>
      <c r="CD120" s="1021"/>
      <c r="CE120" s="1021"/>
      <c r="CF120" s="1035">
        <v>55.3</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4759652</v>
      </c>
      <c r="DH120" s="1021"/>
      <c r="DI120" s="1021"/>
      <c r="DJ120" s="1021"/>
      <c r="DK120" s="1021"/>
      <c r="DL120" s="1021">
        <v>4553263</v>
      </c>
      <c r="DM120" s="1021"/>
      <c r="DN120" s="1021"/>
      <c r="DO120" s="1021"/>
      <c r="DP120" s="1021"/>
      <c r="DQ120" s="1021">
        <v>4367119</v>
      </c>
      <c r="DR120" s="1021"/>
      <c r="DS120" s="1021"/>
      <c r="DT120" s="1021"/>
      <c r="DU120" s="1021"/>
      <c r="DV120" s="1022">
        <v>33.700000000000003</v>
      </c>
      <c r="DW120" s="1022"/>
      <c r="DX120" s="1022"/>
      <c r="DY120" s="1022"/>
      <c r="DZ120" s="1023"/>
    </row>
    <row r="121" spans="1:130" s="247" customFormat="1" ht="26.25" customHeight="1">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437</v>
      </c>
      <c r="AG121" s="1053"/>
      <c r="AH121" s="1053"/>
      <c r="AI121" s="1053"/>
      <c r="AJ121" s="1054"/>
      <c r="AK121" s="1055" t="s">
        <v>437</v>
      </c>
      <c r="AL121" s="1053"/>
      <c r="AM121" s="1053"/>
      <c r="AN121" s="1053"/>
      <c r="AO121" s="1054"/>
      <c r="AP121" s="1056" t="s">
        <v>440</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2708678</v>
      </c>
      <c r="BR121" s="1014"/>
      <c r="BS121" s="1014"/>
      <c r="BT121" s="1014"/>
      <c r="BU121" s="1014"/>
      <c r="BV121" s="1014">
        <v>2688243</v>
      </c>
      <c r="BW121" s="1014"/>
      <c r="BX121" s="1014"/>
      <c r="BY121" s="1014"/>
      <c r="BZ121" s="1014"/>
      <c r="CA121" s="1014">
        <v>2680874</v>
      </c>
      <c r="CB121" s="1014"/>
      <c r="CC121" s="1014"/>
      <c r="CD121" s="1014"/>
      <c r="CE121" s="1014"/>
      <c r="CF121" s="1008">
        <v>20.7</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349974</v>
      </c>
      <c r="DH121" s="1014"/>
      <c r="DI121" s="1014"/>
      <c r="DJ121" s="1014"/>
      <c r="DK121" s="1014"/>
      <c r="DL121" s="1014">
        <v>324044</v>
      </c>
      <c r="DM121" s="1014"/>
      <c r="DN121" s="1014"/>
      <c r="DO121" s="1014"/>
      <c r="DP121" s="1014"/>
      <c r="DQ121" s="1014">
        <v>295151</v>
      </c>
      <c r="DR121" s="1014"/>
      <c r="DS121" s="1014"/>
      <c r="DT121" s="1014"/>
      <c r="DU121" s="1014"/>
      <c r="DV121" s="1015">
        <v>2.2999999999999998</v>
      </c>
      <c r="DW121" s="1015"/>
      <c r="DX121" s="1015"/>
      <c r="DY121" s="1015"/>
      <c r="DZ121" s="1016"/>
    </row>
    <row r="122" spans="1:130" s="247" customFormat="1" ht="26.25" customHeight="1">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433</v>
      </c>
      <c r="AG122" s="1053"/>
      <c r="AH122" s="1053"/>
      <c r="AI122" s="1053"/>
      <c r="AJ122" s="1054"/>
      <c r="AK122" s="1055" t="s">
        <v>438</v>
      </c>
      <c r="AL122" s="1053"/>
      <c r="AM122" s="1053"/>
      <c r="AN122" s="1053"/>
      <c r="AO122" s="1054"/>
      <c r="AP122" s="1056" t="s">
        <v>434</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27576104</v>
      </c>
      <c r="BR122" s="1092"/>
      <c r="BS122" s="1092"/>
      <c r="BT122" s="1092"/>
      <c r="BU122" s="1092"/>
      <c r="BV122" s="1092">
        <v>26872567</v>
      </c>
      <c r="BW122" s="1092"/>
      <c r="BX122" s="1092"/>
      <c r="BY122" s="1092"/>
      <c r="BZ122" s="1092"/>
      <c r="CA122" s="1092">
        <v>26226585</v>
      </c>
      <c r="CB122" s="1092"/>
      <c r="CC122" s="1092"/>
      <c r="CD122" s="1092"/>
      <c r="CE122" s="1092"/>
      <c r="CF122" s="1112">
        <v>202.5</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v>69767</v>
      </c>
      <c r="DH122" s="1014"/>
      <c r="DI122" s="1014"/>
      <c r="DJ122" s="1014"/>
      <c r="DK122" s="1014"/>
      <c r="DL122" s="1014">
        <v>66466</v>
      </c>
      <c r="DM122" s="1014"/>
      <c r="DN122" s="1014"/>
      <c r="DO122" s="1014"/>
      <c r="DP122" s="1014"/>
      <c r="DQ122" s="1014">
        <v>59238</v>
      </c>
      <c r="DR122" s="1014"/>
      <c r="DS122" s="1014"/>
      <c r="DT122" s="1014"/>
      <c r="DU122" s="1014"/>
      <c r="DV122" s="1015">
        <v>0.5</v>
      </c>
      <c r="DW122" s="1015"/>
      <c r="DX122" s="1015"/>
      <c r="DY122" s="1015"/>
      <c r="DZ122" s="1016"/>
    </row>
    <row r="123" spans="1:130" s="247" customFormat="1" ht="26.25" customHeight="1">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433</v>
      </c>
      <c r="AG123" s="1053"/>
      <c r="AH123" s="1053"/>
      <c r="AI123" s="1053"/>
      <c r="AJ123" s="1054"/>
      <c r="AK123" s="1055" t="s">
        <v>438</v>
      </c>
      <c r="AL123" s="1053"/>
      <c r="AM123" s="1053"/>
      <c r="AN123" s="1053"/>
      <c r="AO123" s="1054"/>
      <c r="AP123" s="1056" t="s">
        <v>434</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477</v>
      </c>
      <c r="BP123" s="1100"/>
      <c r="BQ123" s="1159">
        <v>36757498</v>
      </c>
      <c r="BR123" s="1160"/>
      <c r="BS123" s="1160"/>
      <c r="BT123" s="1160"/>
      <c r="BU123" s="1160"/>
      <c r="BV123" s="1160">
        <v>36794624</v>
      </c>
      <c r="BW123" s="1160"/>
      <c r="BX123" s="1160"/>
      <c r="BY123" s="1160"/>
      <c r="BZ123" s="1160"/>
      <c r="CA123" s="1160">
        <v>36061775</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v>18025</v>
      </c>
      <c r="DH123" s="1053"/>
      <c r="DI123" s="1053"/>
      <c r="DJ123" s="1053"/>
      <c r="DK123" s="1054"/>
      <c r="DL123" s="1055">
        <v>20341</v>
      </c>
      <c r="DM123" s="1053"/>
      <c r="DN123" s="1053"/>
      <c r="DO123" s="1053"/>
      <c r="DP123" s="1054"/>
      <c r="DQ123" s="1055">
        <v>21250</v>
      </c>
      <c r="DR123" s="1053"/>
      <c r="DS123" s="1053"/>
      <c r="DT123" s="1053"/>
      <c r="DU123" s="1054"/>
      <c r="DV123" s="1056">
        <v>0.2</v>
      </c>
      <c r="DW123" s="1057"/>
      <c r="DX123" s="1057"/>
      <c r="DY123" s="1057"/>
      <c r="DZ123" s="1058"/>
    </row>
    <row r="124" spans="1:130" s="247" customFormat="1" ht="26.25" customHeight="1" thickBot="1">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438</v>
      </c>
      <c r="AG124" s="1053"/>
      <c r="AH124" s="1053"/>
      <c r="AI124" s="1053"/>
      <c r="AJ124" s="1054"/>
      <c r="AK124" s="1055" t="s">
        <v>433</v>
      </c>
      <c r="AL124" s="1053"/>
      <c r="AM124" s="1053"/>
      <c r="AN124" s="1053"/>
      <c r="AO124" s="1054"/>
      <c r="AP124" s="1056" t="s">
        <v>434</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18.3</v>
      </c>
      <c r="BR124" s="1122"/>
      <c r="BS124" s="1122"/>
      <c r="BT124" s="1122"/>
      <c r="BU124" s="1122"/>
      <c r="BV124" s="1122">
        <v>9.4</v>
      </c>
      <c r="BW124" s="1122"/>
      <c r="BX124" s="1122"/>
      <c r="BY124" s="1122"/>
      <c r="BZ124" s="1122"/>
      <c r="CA124" s="1122">
        <v>4.9000000000000004</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17509</v>
      </c>
      <c r="DH124" s="1078"/>
      <c r="DI124" s="1078"/>
      <c r="DJ124" s="1078"/>
      <c r="DK124" s="1079"/>
      <c r="DL124" s="1077">
        <v>16907</v>
      </c>
      <c r="DM124" s="1078"/>
      <c r="DN124" s="1078"/>
      <c r="DO124" s="1078"/>
      <c r="DP124" s="1079"/>
      <c r="DQ124" s="1077">
        <v>16753</v>
      </c>
      <c r="DR124" s="1078"/>
      <c r="DS124" s="1078"/>
      <c r="DT124" s="1078"/>
      <c r="DU124" s="1079"/>
      <c r="DV124" s="1080">
        <v>0.1</v>
      </c>
      <c r="DW124" s="1081"/>
      <c r="DX124" s="1081"/>
      <c r="DY124" s="1081"/>
      <c r="DZ124" s="1082"/>
    </row>
    <row r="125" spans="1:130" s="247" customFormat="1" ht="26.25" customHeight="1">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433</v>
      </c>
      <c r="AB125" s="1053"/>
      <c r="AC125" s="1053"/>
      <c r="AD125" s="1053"/>
      <c r="AE125" s="1054"/>
      <c r="AF125" s="1055" t="s">
        <v>437</v>
      </c>
      <c r="AG125" s="1053"/>
      <c r="AH125" s="1053"/>
      <c r="AI125" s="1053"/>
      <c r="AJ125" s="1054"/>
      <c r="AK125" s="1055" t="s">
        <v>433</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434</v>
      </c>
      <c r="DM125" s="1021"/>
      <c r="DN125" s="1021"/>
      <c r="DO125" s="1021"/>
      <c r="DP125" s="1021"/>
      <c r="DQ125" s="1021" t="s">
        <v>433</v>
      </c>
      <c r="DR125" s="1021"/>
      <c r="DS125" s="1021"/>
      <c r="DT125" s="1021"/>
      <c r="DU125" s="1021"/>
      <c r="DV125" s="1022" t="s">
        <v>440</v>
      </c>
      <c r="DW125" s="1022"/>
      <c r="DX125" s="1022"/>
      <c r="DY125" s="1022"/>
      <c r="DZ125" s="1023"/>
    </row>
    <row r="126" spans="1:130" s="247" customFormat="1" ht="26.25" customHeight="1" thickBot="1">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53169</v>
      </c>
      <c r="AB126" s="1053"/>
      <c r="AC126" s="1053"/>
      <c r="AD126" s="1053"/>
      <c r="AE126" s="1054"/>
      <c r="AF126" s="1055" t="s">
        <v>433</v>
      </c>
      <c r="AG126" s="1053"/>
      <c r="AH126" s="1053"/>
      <c r="AI126" s="1053"/>
      <c r="AJ126" s="1054"/>
      <c r="AK126" s="1055" t="s">
        <v>433</v>
      </c>
      <c r="AL126" s="1053"/>
      <c r="AM126" s="1053"/>
      <c r="AN126" s="1053"/>
      <c r="AO126" s="1054"/>
      <c r="AP126" s="1056" t="s">
        <v>440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433</v>
      </c>
      <c r="DH126" s="1014"/>
      <c r="DI126" s="1014"/>
      <c r="DJ126" s="1014"/>
      <c r="DK126" s="1014"/>
      <c r="DL126" s="1014" t="s">
        <v>434</v>
      </c>
      <c r="DM126" s="1014"/>
      <c r="DN126" s="1014"/>
      <c r="DO126" s="1014"/>
      <c r="DP126" s="1014"/>
      <c r="DQ126" s="1014" t="s">
        <v>434</v>
      </c>
      <c r="DR126" s="1014"/>
      <c r="DS126" s="1014"/>
      <c r="DT126" s="1014"/>
      <c r="DU126" s="1014"/>
      <c r="DV126" s="1015" t="s">
        <v>440</v>
      </c>
      <c r="DW126" s="1015"/>
      <c r="DX126" s="1015"/>
      <c r="DY126" s="1015"/>
      <c r="DZ126" s="1016"/>
    </row>
    <row r="127" spans="1:130" s="247" customFormat="1" ht="26.25" customHeight="1">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433</v>
      </c>
      <c r="AB127" s="1053"/>
      <c r="AC127" s="1053"/>
      <c r="AD127" s="1053"/>
      <c r="AE127" s="1054"/>
      <c r="AF127" s="1055" t="s">
        <v>433</v>
      </c>
      <c r="AG127" s="1053"/>
      <c r="AH127" s="1053"/>
      <c r="AI127" s="1053"/>
      <c r="AJ127" s="1054"/>
      <c r="AK127" s="1055" t="s">
        <v>434</v>
      </c>
      <c r="AL127" s="1053"/>
      <c r="AM127" s="1053"/>
      <c r="AN127" s="1053"/>
      <c r="AO127" s="1054"/>
      <c r="AP127" s="1056" t="s">
        <v>433</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434</v>
      </c>
      <c r="DH127" s="1014"/>
      <c r="DI127" s="1014"/>
      <c r="DJ127" s="1014"/>
      <c r="DK127" s="1014"/>
      <c r="DL127" s="1014" t="s">
        <v>440</v>
      </c>
      <c r="DM127" s="1014"/>
      <c r="DN127" s="1014"/>
      <c r="DO127" s="1014"/>
      <c r="DP127" s="1014"/>
      <c r="DQ127" s="1014" t="s">
        <v>433</v>
      </c>
      <c r="DR127" s="1014"/>
      <c r="DS127" s="1014"/>
      <c r="DT127" s="1014"/>
      <c r="DU127" s="1014"/>
      <c r="DV127" s="1015" t="s">
        <v>434</v>
      </c>
      <c r="DW127" s="1015"/>
      <c r="DX127" s="1015"/>
      <c r="DY127" s="1015"/>
      <c r="DZ127" s="1016"/>
    </row>
    <row r="128" spans="1:130" s="247" customFormat="1" ht="26.25" customHeight="1" thickBot="1">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299987</v>
      </c>
      <c r="AB128" s="1142"/>
      <c r="AC128" s="1142"/>
      <c r="AD128" s="1142"/>
      <c r="AE128" s="1143"/>
      <c r="AF128" s="1144">
        <v>264994</v>
      </c>
      <c r="AG128" s="1142"/>
      <c r="AH128" s="1142"/>
      <c r="AI128" s="1142"/>
      <c r="AJ128" s="1143"/>
      <c r="AK128" s="1144">
        <v>273097</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440</v>
      </c>
      <c r="BG128" s="1149"/>
      <c r="BH128" s="1149"/>
      <c r="BI128" s="1149"/>
      <c r="BJ128" s="1149"/>
      <c r="BK128" s="1149"/>
      <c r="BL128" s="1150"/>
      <c r="BM128" s="1148">
        <v>12.75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v>15162</v>
      </c>
      <c r="DH128" s="1134"/>
      <c r="DI128" s="1134"/>
      <c r="DJ128" s="1134"/>
      <c r="DK128" s="1134"/>
      <c r="DL128" s="1134">
        <v>17557</v>
      </c>
      <c r="DM128" s="1134"/>
      <c r="DN128" s="1134"/>
      <c r="DO128" s="1134"/>
      <c r="DP128" s="1134"/>
      <c r="DQ128" s="1134">
        <v>5687</v>
      </c>
      <c r="DR128" s="1134"/>
      <c r="DS128" s="1134"/>
      <c r="DT128" s="1134"/>
      <c r="DU128" s="1134"/>
      <c r="DV128" s="1135">
        <v>0</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15384364</v>
      </c>
      <c r="AB129" s="1053"/>
      <c r="AC129" s="1053"/>
      <c r="AD129" s="1053"/>
      <c r="AE129" s="1054"/>
      <c r="AF129" s="1055">
        <v>15362709</v>
      </c>
      <c r="AG129" s="1053"/>
      <c r="AH129" s="1053"/>
      <c r="AI129" s="1053"/>
      <c r="AJ129" s="1054"/>
      <c r="AK129" s="1055">
        <v>15330878</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496</v>
      </c>
      <c r="BG129" s="1163"/>
      <c r="BH129" s="1163"/>
      <c r="BI129" s="1163"/>
      <c r="BJ129" s="1163"/>
      <c r="BK129" s="1163"/>
      <c r="BL129" s="1164"/>
      <c r="BM129" s="1162">
        <v>17.75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2539618</v>
      </c>
      <c r="AB130" s="1053"/>
      <c r="AC130" s="1053"/>
      <c r="AD130" s="1053"/>
      <c r="AE130" s="1054"/>
      <c r="AF130" s="1055">
        <v>2459622</v>
      </c>
      <c r="AG130" s="1053"/>
      <c r="AH130" s="1053"/>
      <c r="AI130" s="1053"/>
      <c r="AJ130" s="1054"/>
      <c r="AK130" s="1055">
        <v>2382271</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12844746</v>
      </c>
      <c r="AB131" s="1078"/>
      <c r="AC131" s="1078"/>
      <c r="AD131" s="1078"/>
      <c r="AE131" s="1079"/>
      <c r="AF131" s="1077">
        <v>12903087</v>
      </c>
      <c r="AG131" s="1078"/>
      <c r="AH131" s="1078"/>
      <c r="AI131" s="1078"/>
      <c r="AJ131" s="1079"/>
      <c r="AK131" s="1077">
        <v>12948607</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4.9000000000000004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10.556129329999999</v>
      </c>
      <c r="AB132" s="1194"/>
      <c r="AC132" s="1194"/>
      <c r="AD132" s="1194"/>
      <c r="AE132" s="1195"/>
      <c r="AF132" s="1196">
        <v>9.7277108959999996</v>
      </c>
      <c r="AG132" s="1194"/>
      <c r="AH132" s="1194"/>
      <c r="AI132" s="1194"/>
      <c r="AJ132" s="1195"/>
      <c r="AK132" s="1196">
        <v>8.8965322679999996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11.3</v>
      </c>
      <c r="AB133" s="1177"/>
      <c r="AC133" s="1177"/>
      <c r="AD133" s="1177"/>
      <c r="AE133" s="1178"/>
      <c r="AF133" s="1176">
        <v>10.5</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lnCMnWRELs1eu7Ps2AZSfAK/Nu/7i1tYRi78iGRufnX2Mf6eEll3Uew66iLy/2dY1+zYfZVzgSKSfTWt62Tog==" saltValue="dLWacTuixYYHVC6rfAvY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Zo8L14zCNmBC1p4vdgKVxHEPZvaYk3nRT9m1hF9s4cK6wX9S6vCKRaTMorPqwDPdmxtRWYuXck/kcDgkja/8Q==" saltValue="YfUZe7X9ZBxdcXMWL/AT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o12hBP99lghXL/2JA9Klw7iWjoWNNUbPo9HgTr7zMCBB+3HREGdlqkRBTJR5fXBVjiEUDatUSomxSCqmZHqhA==" saltValue="aA4HFrf/EfoZuKXh2rVm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3486750</v>
      </c>
      <c r="AP9" s="313">
        <v>53546</v>
      </c>
      <c r="AQ9" s="314">
        <v>63299</v>
      </c>
      <c r="AR9" s="315">
        <v>-15.4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118182</v>
      </c>
      <c r="AP10" s="316">
        <v>1815</v>
      </c>
      <c r="AQ10" s="317">
        <v>6012</v>
      </c>
      <c r="AR10" s="318">
        <v>-69.8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750428</v>
      </c>
      <c r="AP11" s="316">
        <v>11524</v>
      </c>
      <c r="AQ11" s="317">
        <v>6006</v>
      </c>
      <c r="AR11" s="318">
        <v>91.9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209586</v>
      </c>
      <c r="AP12" s="316">
        <v>3219</v>
      </c>
      <c r="AQ12" s="317">
        <v>1513</v>
      </c>
      <c r="AR12" s="318">
        <v>112.8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v>6</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135853</v>
      </c>
      <c r="AP14" s="316">
        <v>2086</v>
      </c>
      <c r="AQ14" s="317">
        <v>2299</v>
      </c>
      <c r="AR14" s="318">
        <v>-9.3000000000000007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215678</v>
      </c>
      <c r="AP15" s="316">
        <v>3312</v>
      </c>
      <c r="AQ15" s="317">
        <v>1728</v>
      </c>
      <c r="AR15" s="318">
        <v>91.7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-344271</v>
      </c>
      <c r="AP16" s="316">
        <v>-5287</v>
      </c>
      <c r="AQ16" s="317">
        <v>-4986</v>
      </c>
      <c r="AR16" s="318">
        <v>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4572206</v>
      </c>
      <c r="AP17" s="316">
        <v>70215</v>
      </c>
      <c r="AQ17" s="317">
        <v>75877</v>
      </c>
      <c r="AR17" s="318">
        <v>-7.5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6.16</v>
      </c>
      <c r="AP21" s="329">
        <v>7.41</v>
      </c>
      <c r="AQ21" s="330">
        <v>-1.25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100.1</v>
      </c>
      <c r="AP22" s="334">
        <v>98.4</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2674828</v>
      </c>
      <c r="AP32" s="343">
        <v>41077</v>
      </c>
      <c r="AQ32" s="344">
        <v>39476</v>
      </c>
      <c r="AR32" s="345">
        <v>4.0999999999999996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518</v>
      </c>
      <c r="AP34" s="343" t="s">
        <v>518</v>
      </c>
      <c r="AQ34" s="344">
        <v>57</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456886</v>
      </c>
      <c r="AP35" s="343">
        <v>7016</v>
      </c>
      <c r="AQ35" s="344">
        <v>13586</v>
      </c>
      <c r="AR35" s="345">
        <v>-48.4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675480</v>
      </c>
      <c r="AP36" s="343">
        <v>10373</v>
      </c>
      <c r="AQ36" s="344">
        <v>1761</v>
      </c>
      <c r="AR36" s="345">
        <v>489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t="s">
        <v>518</v>
      </c>
      <c r="AP37" s="343" t="s">
        <v>518</v>
      </c>
      <c r="AQ37" s="344">
        <v>609</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151</v>
      </c>
      <c r="AP38" s="346">
        <v>2</v>
      </c>
      <c r="AQ38" s="347">
        <v>1</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-273097</v>
      </c>
      <c r="AP39" s="343">
        <v>-4194</v>
      </c>
      <c r="AQ39" s="344">
        <v>-5546</v>
      </c>
      <c r="AR39" s="345">
        <v>-24.4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-2382271</v>
      </c>
      <c r="AP40" s="343">
        <v>-36584</v>
      </c>
      <c r="AQ40" s="344">
        <v>-36890</v>
      </c>
      <c r="AR40" s="345">
        <v>-0.8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1151977</v>
      </c>
      <c r="AP41" s="343">
        <v>17691</v>
      </c>
      <c r="AQ41" s="344">
        <v>13053</v>
      </c>
      <c r="AR41" s="345">
        <v>35.5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4986892</v>
      </c>
      <c r="AN51" s="365">
        <v>74156</v>
      </c>
      <c r="AO51" s="366">
        <v>27.2</v>
      </c>
      <c r="AP51" s="367">
        <v>54227</v>
      </c>
      <c r="AQ51" s="368">
        <v>-18.2</v>
      </c>
      <c r="AR51" s="369">
        <v>45.4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1758983</v>
      </c>
      <c r="AN52" s="373">
        <v>26156</v>
      </c>
      <c r="AO52" s="374">
        <v>24.7</v>
      </c>
      <c r="AP52" s="375">
        <v>29694</v>
      </c>
      <c r="AQ52" s="376">
        <v>-6.7</v>
      </c>
      <c r="AR52" s="377">
        <v>31.4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4271631</v>
      </c>
      <c r="AN53" s="365">
        <v>64008</v>
      </c>
      <c r="AO53" s="366">
        <v>-13.7</v>
      </c>
      <c r="AP53" s="367">
        <v>57295</v>
      </c>
      <c r="AQ53" s="368">
        <v>5.7</v>
      </c>
      <c r="AR53" s="369">
        <v>-19.399999999999999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2165543</v>
      </c>
      <c r="AN54" s="373">
        <v>32449</v>
      </c>
      <c r="AO54" s="374">
        <v>24.1</v>
      </c>
      <c r="AP54" s="375">
        <v>32771</v>
      </c>
      <c r="AQ54" s="376">
        <v>10.4</v>
      </c>
      <c r="AR54" s="377">
        <v>13.7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3723157</v>
      </c>
      <c r="AN55" s="365">
        <v>56222</v>
      </c>
      <c r="AO55" s="366">
        <v>-12.2</v>
      </c>
      <c r="AP55" s="367">
        <v>54110</v>
      </c>
      <c r="AQ55" s="368">
        <v>-5.6</v>
      </c>
      <c r="AR55" s="369">
        <v>-6.6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1821600</v>
      </c>
      <c r="AN56" s="373">
        <v>27507</v>
      </c>
      <c r="AO56" s="374">
        <v>-15.2</v>
      </c>
      <c r="AP56" s="375">
        <v>30620</v>
      </c>
      <c r="AQ56" s="376">
        <v>-6.6</v>
      </c>
      <c r="AR56" s="377">
        <v>-8.6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3687283</v>
      </c>
      <c r="AN57" s="365">
        <v>56134</v>
      </c>
      <c r="AO57" s="366">
        <v>-0.2</v>
      </c>
      <c r="AP57" s="367">
        <v>54684</v>
      </c>
      <c r="AQ57" s="368">
        <v>1.1000000000000001</v>
      </c>
      <c r="AR57" s="369">
        <v>-1.3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1827578</v>
      </c>
      <c r="AN58" s="373">
        <v>27823</v>
      </c>
      <c r="AO58" s="374">
        <v>1.1000000000000001</v>
      </c>
      <c r="AP58" s="375">
        <v>32829</v>
      </c>
      <c r="AQ58" s="376">
        <v>7.2</v>
      </c>
      <c r="AR58" s="377">
        <v>-6.1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3322480</v>
      </c>
      <c r="AN59" s="365">
        <v>51023</v>
      </c>
      <c r="AO59" s="366">
        <v>-9.1</v>
      </c>
      <c r="AP59" s="367">
        <v>62383</v>
      </c>
      <c r="AQ59" s="368">
        <v>14.1</v>
      </c>
      <c r="AR59" s="369">
        <v>-23.2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1883338</v>
      </c>
      <c r="AN60" s="373">
        <v>28922</v>
      </c>
      <c r="AO60" s="374">
        <v>3.9</v>
      </c>
      <c r="AP60" s="375">
        <v>35325</v>
      </c>
      <c r="AQ60" s="376">
        <v>7.6</v>
      </c>
      <c r="AR60" s="377">
        <v>-3.7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3998289</v>
      </c>
      <c r="AN61" s="380">
        <v>60309</v>
      </c>
      <c r="AO61" s="381">
        <v>-1.6</v>
      </c>
      <c r="AP61" s="382">
        <v>56540</v>
      </c>
      <c r="AQ61" s="383">
        <v>-0.6</v>
      </c>
      <c r="AR61" s="369">
        <v>-1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1891408</v>
      </c>
      <c r="AN62" s="373">
        <v>28571</v>
      </c>
      <c r="AO62" s="374">
        <v>7.7</v>
      </c>
      <c r="AP62" s="375">
        <v>32248</v>
      </c>
      <c r="AQ62" s="376">
        <v>2.4</v>
      </c>
      <c r="AR62" s="377">
        <v>5.3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Gzt2gdbF5xKqow5ifwShkcDJyUuhP0CMt/bleizMu0ARuviSjBXtW2KfB/4mG/ehN1mahBiZjoHcQtOxBVImg==" saltValue="byaWUxlZw9FkFVlo9JjI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52FXUAgFQDyxd64OIAq/N5Yqend5nVCpUTTlHzNcL/Fbzcx3bHtvEFHFY5hkEgLnlzHAMuOTjx7OBM6PAx7Jkw==" saltValue="x7uJksZJCNUA9QydLjMI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4Nx/wm3OUIGjCEVvzfYSI/yXjskj2O89m1AZWO1nIEjMIRiAd0gJYAYcpngnTxXOuHC7mFkTEMaF1CMLh1vtrg==" saltValue="Y3wMdw5SIg6Evx9yJaH9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6" t="s">
        <v>3</v>
      </c>
      <c r="D47" s="1236"/>
      <c r="E47" s="1237"/>
      <c r="F47" s="11">
        <v>20.18</v>
      </c>
      <c r="G47" s="12">
        <v>20.239999999999998</v>
      </c>
      <c r="H47" s="12">
        <v>19.71</v>
      </c>
      <c r="I47" s="12">
        <v>19.09</v>
      </c>
      <c r="J47" s="13">
        <v>19.78</v>
      </c>
    </row>
    <row r="48" spans="2:10" ht="57.75" customHeight="1">
      <c r="B48" s="14"/>
      <c r="C48" s="1238" t="s">
        <v>4</v>
      </c>
      <c r="D48" s="1238"/>
      <c r="E48" s="1239"/>
      <c r="F48" s="15">
        <v>4.78</v>
      </c>
      <c r="G48" s="16">
        <v>3.99</v>
      </c>
      <c r="H48" s="16">
        <v>4.6900000000000004</v>
      </c>
      <c r="I48" s="16">
        <v>5.07</v>
      </c>
      <c r="J48" s="17">
        <v>1.56</v>
      </c>
    </row>
    <row r="49" spans="2:10" ht="57.75" customHeight="1" thickBot="1">
      <c r="B49" s="18"/>
      <c r="C49" s="1240" t="s">
        <v>5</v>
      </c>
      <c r="D49" s="1240"/>
      <c r="E49" s="1241"/>
      <c r="F49" s="19" t="s">
        <v>564</v>
      </c>
      <c r="G49" s="20" t="s">
        <v>565</v>
      </c>
      <c r="H49" s="20" t="s">
        <v>566</v>
      </c>
      <c r="I49" s="20" t="s">
        <v>567</v>
      </c>
      <c r="J49" s="21" t="s">
        <v>568</v>
      </c>
    </row>
    <row r="50" spans="2:10" ht="13.5" customHeight="1"/>
  </sheetData>
  <sheetProtection algorithmName="SHA-512" hashValue="8FkdOkUaWYbKpiGB0wztGAM6ikLkk3YHNu12KfO/5bJAoV4Lbh4LIf886aItbaFCcP+S1Ad+tFpWU8X201X62w==" saltValue="JX4c1YtdUzPsrAL+qw1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8" t="s">
        <v>569</v>
      </c>
      <c r="D34" s="1248"/>
      <c r="E34" s="1249"/>
      <c r="F34" s="32">
        <v>10.19</v>
      </c>
      <c r="G34" s="33">
        <v>11.45</v>
      </c>
      <c r="H34" s="33">
        <v>11.45</v>
      </c>
      <c r="I34" s="33">
        <v>12.07</v>
      </c>
      <c r="J34" s="34">
        <v>12.6</v>
      </c>
      <c r="K34" s="22"/>
      <c r="L34" s="22"/>
      <c r="M34" s="22"/>
      <c r="N34" s="22"/>
      <c r="O34" s="22"/>
      <c r="P34" s="22"/>
    </row>
    <row r="35" spans="1:16" ht="39" customHeight="1">
      <c r="A35" s="22"/>
      <c r="B35" s="35"/>
      <c r="C35" s="1242" t="s">
        <v>570</v>
      </c>
      <c r="D35" s="1243"/>
      <c r="E35" s="1244"/>
      <c r="F35" s="36">
        <v>3.53</v>
      </c>
      <c r="G35" s="37">
        <v>2.86</v>
      </c>
      <c r="H35" s="37">
        <v>2.42</v>
      </c>
      <c r="I35" s="37">
        <v>2.76</v>
      </c>
      <c r="J35" s="38">
        <v>2.52</v>
      </c>
      <c r="K35" s="22"/>
      <c r="L35" s="22"/>
      <c r="M35" s="22"/>
      <c r="N35" s="22"/>
      <c r="O35" s="22"/>
      <c r="P35" s="22"/>
    </row>
    <row r="36" spans="1:16" ht="39" customHeight="1">
      <c r="A36" s="22"/>
      <c r="B36" s="35"/>
      <c r="C36" s="1242" t="s">
        <v>571</v>
      </c>
      <c r="D36" s="1243"/>
      <c r="E36" s="1244"/>
      <c r="F36" s="36">
        <v>4.68</v>
      </c>
      <c r="G36" s="37">
        <v>3.92</v>
      </c>
      <c r="H36" s="37">
        <v>4.66</v>
      </c>
      <c r="I36" s="37">
        <v>5.0199999999999996</v>
      </c>
      <c r="J36" s="38">
        <v>1.55</v>
      </c>
      <c r="K36" s="22"/>
      <c r="L36" s="22"/>
      <c r="M36" s="22"/>
      <c r="N36" s="22"/>
      <c r="O36" s="22"/>
      <c r="P36" s="22"/>
    </row>
    <row r="37" spans="1:16" ht="39" customHeight="1">
      <c r="A37" s="22"/>
      <c r="B37" s="35"/>
      <c r="C37" s="1242" t="s">
        <v>572</v>
      </c>
      <c r="D37" s="1243"/>
      <c r="E37" s="1244"/>
      <c r="F37" s="36">
        <v>1.94</v>
      </c>
      <c r="G37" s="37">
        <v>2.58</v>
      </c>
      <c r="H37" s="37">
        <v>3.31</v>
      </c>
      <c r="I37" s="37">
        <v>0.4</v>
      </c>
      <c r="J37" s="38">
        <v>0.56999999999999995</v>
      </c>
      <c r="K37" s="22"/>
      <c r="L37" s="22"/>
      <c r="M37" s="22"/>
      <c r="N37" s="22"/>
      <c r="O37" s="22"/>
      <c r="P37" s="22"/>
    </row>
    <row r="38" spans="1:16" ht="39" customHeight="1">
      <c r="A38" s="22"/>
      <c r="B38" s="35"/>
      <c r="C38" s="1242" t="s">
        <v>573</v>
      </c>
      <c r="D38" s="1243"/>
      <c r="E38" s="1244"/>
      <c r="F38" s="36">
        <v>0.09</v>
      </c>
      <c r="G38" s="37">
        <v>0.32</v>
      </c>
      <c r="H38" s="37">
        <v>0.02</v>
      </c>
      <c r="I38" s="37">
        <v>0.01</v>
      </c>
      <c r="J38" s="38">
        <v>0.35</v>
      </c>
      <c r="K38" s="22"/>
      <c r="L38" s="22"/>
      <c r="M38" s="22"/>
      <c r="N38" s="22"/>
      <c r="O38" s="22"/>
      <c r="P38" s="22"/>
    </row>
    <row r="39" spans="1:16" ht="39" customHeight="1">
      <c r="A39" s="22"/>
      <c r="B39" s="35"/>
      <c r="C39" s="1242" t="s">
        <v>574</v>
      </c>
      <c r="D39" s="1243"/>
      <c r="E39" s="1244"/>
      <c r="F39" s="36">
        <v>0.77</v>
      </c>
      <c r="G39" s="37">
        <v>0.67</v>
      </c>
      <c r="H39" s="37">
        <v>0.47</v>
      </c>
      <c r="I39" s="37">
        <v>0.7</v>
      </c>
      <c r="J39" s="38">
        <v>0.19</v>
      </c>
      <c r="K39" s="22"/>
      <c r="L39" s="22"/>
      <c r="M39" s="22"/>
      <c r="N39" s="22"/>
      <c r="O39" s="22"/>
      <c r="P39" s="22"/>
    </row>
    <row r="40" spans="1:16" ht="39" customHeight="1">
      <c r="A40" s="22"/>
      <c r="B40" s="35"/>
      <c r="C40" s="1242" t="s">
        <v>575</v>
      </c>
      <c r="D40" s="1243"/>
      <c r="E40" s="1244"/>
      <c r="F40" s="36">
        <v>0.08</v>
      </c>
      <c r="G40" s="37">
        <v>0.19</v>
      </c>
      <c r="H40" s="37">
        <v>0.09</v>
      </c>
      <c r="I40" s="37">
        <v>0.1</v>
      </c>
      <c r="J40" s="38">
        <v>0.12</v>
      </c>
      <c r="K40" s="22"/>
      <c r="L40" s="22"/>
      <c r="M40" s="22"/>
      <c r="N40" s="22"/>
      <c r="O40" s="22"/>
      <c r="P40" s="22"/>
    </row>
    <row r="41" spans="1:16" ht="39" customHeight="1">
      <c r="A41" s="22"/>
      <c r="B41" s="35"/>
      <c r="C41" s="1242" t="s">
        <v>576</v>
      </c>
      <c r="D41" s="1243"/>
      <c r="E41" s="1244"/>
      <c r="F41" s="36">
        <v>0.03</v>
      </c>
      <c r="G41" s="37">
        <v>0.03</v>
      </c>
      <c r="H41" s="37">
        <v>0.03</v>
      </c>
      <c r="I41" s="37">
        <v>0.03</v>
      </c>
      <c r="J41" s="38">
        <v>0.05</v>
      </c>
      <c r="K41" s="22"/>
      <c r="L41" s="22"/>
      <c r="M41" s="22"/>
      <c r="N41" s="22"/>
      <c r="O41" s="22"/>
      <c r="P41" s="22"/>
    </row>
    <row r="42" spans="1:16" ht="39" customHeight="1">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578</v>
      </c>
      <c r="D43" s="1246"/>
      <c r="E43" s="1247"/>
      <c r="F43" s="41">
        <v>0.11</v>
      </c>
      <c r="G43" s="42">
        <v>0.1</v>
      </c>
      <c r="H43" s="42">
        <v>0.05</v>
      </c>
      <c r="I43" s="42">
        <v>7.0000000000000007E-2</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488mWUSd2LDqyyhAIqFoD285745Bb/qSZNRckztB6rWZmCHVAQwCWUmbRsHFkihaAjtRJxed/IVE9apQEemmA==" saltValue="BEqCRzoEbF2WWMueSB2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0" t="s">
        <v>10</v>
      </c>
      <c r="C45" s="1251"/>
      <c r="D45" s="58"/>
      <c r="E45" s="1256" t="s">
        <v>11</v>
      </c>
      <c r="F45" s="1256"/>
      <c r="G45" s="1256"/>
      <c r="H45" s="1256"/>
      <c r="I45" s="1256"/>
      <c r="J45" s="1257"/>
      <c r="K45" s="59">
        <v>3341</v>
      </c>
      <c r="L45" s="60">
        <v>3390</v>
      </c>
      <c r="M45" s="60">
        <v>3168</v>
      </c>
      <c r="N45" s="60">
        <v>2998</v>
      </c>
      <c r="O45" s="61">
        <v>2675</v>
      </c>
      <c r="P45" s="48"/>
      <c r="Q45" s="48"/>
      <c r="R45" s="48"/>
      <c r="S45" s="48"/>
      <c r="T45" s="48"/>
      <c r="U45" s="48"/>
    </row>
    <row r="46" spans="1:21" ht="30.75" customHeight="1">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c r="A47" s="48"/>
      <c r="B47" s="1252"/>
      <c r="C47" s="1253"/>
      <c r="D47" s="62"/>
      <c r="E47" s="1258" t="s">
        <v>13</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c r="A48" s="48"/>
      <c r="B48" s="1252"/>
      <c r="C48" s="1253"/>
      <c r="D48" s="62"/>
      <c r="E48" s="1258" t="s">
        <v>14</v>
      </c>
      <c r="F48" s="1258"/>
      <c r="G48" s="1258"/>
      <c r="H48" s="1258"/>
      <c r="I48" s="1258"/>
      <c r="J48" s="1259"/>
      <c r="K48" s="63">
        <v>524</v>
      </c>
      <c r="L48" s="64">
        <v>514</v>
      </c>
      <c r="M48" s="64">
        <v>457</v>
      </c>
      <c r="N48" s="64">
        <v>488</v>
      </c>
      <c r="O48" s="65">
        <v>457</v>
      </c>
      <c r="P48" s="48"/>
      <c r="Q48" s="48"/>
      <c r="R48" s="48"/>
      <c r="S48" s="48"/>
      <c r="T48" s="48"/>
      <c r="U48" s="48"/>
    </row>
    <row r="49" spans="1:21" ht="30.75" customHeight="1">
      <c r="A49" s="48"/>
      <c r="B49" s="1252"/>
      <c r="C49" s="1253"/>
      <c r="D49" s="62"/>
      <c r="E49" s="1258" t="s">
        <v>15</v>
      </c>
      <c r="F49" s="1258"/>
      <c r="G49" s="1258"/>
      <c r="H49" s="1258"/>
      <c r="I49" s="1258"/>
      <c r="J49" s="1259"/>
      <c r="K49" s="63">
        <v>497</v>
      </c>
      <c r="L49" s="64">
        <v>430</v>
      </c>
      <c r="M49" s="64">
        <v>517</v>
      </c>
      <c r="N49" s="64">
        <v>494</v>
      </c>
      <c r="O49" s="65">
        <v>675</v>
      </c>
      <c r="P49" s="48"/>
      <c r="Q49" s="48"/>
      <c r="R49" s="48"/>
      <c r="S49" s="48"/>
      <c r="T49" s="48"/>
      <c r="U49" s="48"/>
    </row>
    <row r="50" spans="1:21" ht="30.75" customHeight="1">
      <c r="A50" s="48"/>
      <c r="B50" s="1252"/>
      <c r="C50" s="1253"/>
      <c r="D50" s="62"/>
      <c r="E50" s="1258" t="s">
        <v>16</v>
      </c>
      <c r="F50" s="1258"/>
      <c r="G50" s="1258"/>
      <c r="H50" s="1258"/>
      <c r="I50" s="1258"/>
      <c r="J50" s="1259"/>
      <c r="K50" s="63">
        <v>20</v>
      </c>
      <c r="L50" s="64">
        <v>29</v>
      </c>
      <c r="M50" s="64">
        <v>53</v>
      </c>
      <c r="N50" s="64" t="s">
        <v>518</v>
      </c>
      <c r="O50" s="65" t="s">
        <v>518</v>
      </c>
      <c r="P50" s="48"/>
      <c r="Q50" s="48"/>
      <c r="R50" s="48"/>
      <c r="S50" s="48"/>
      <c r="T50" s="48"/>
      <c r="U50" s="48"/>
    </row>
    <row r="51" spans="1:21" ht="30.75" customHeight="1">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18</v>
      </c>
      <c r="C52" s="1261"/>
      <c r="D52" s="66"/>
      <c r="E52" s="1258" t="s">
        <v>19</v>
      </c>
      <c r="F52" s="1258"/>
      <c r="G52" s="1258"/>
      <c r="H52" s="1258"/>
      <c r="I52" s="1258"/>
      <c r="J52" s="1259"/>
      <c r="K52" s="63">
        <v>2818</v>
      </c>
      <c r="L52" s="64">
        <v>2886</v>
      </c>
      <c r="M52" s="64">
        <v>2839</v>
      </c>
      <c r="N52" s="64">
        <v>2725</v>
      </c>
      <c r="O52" s="65">
        <v>2655</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1564</v>
      </c>
      <c r="L53" s="69">
        <v>1477</v>
      </c>
      <c r="M53" s="69">
        <v>1356</v>
      </c>
      <c r="N53" s="69">
        <v>1255</v>
      </c>
      <c r="O53" s="70">
        <v>1152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vjrRhZrdQlc5T4XBi9e1Oal8Nj5kCz+KQYvkQaHpGzshOsx3vt+9sxQYB65lDbgp5kMc2wGfhrgRvn5LoRGA==" saltValue="NVXSyLS7j+Jmfdadc9kB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559</v>
      </c>
      <c r="J40" s="100" t="s">
        <v>560</v>
      </c>
      <c r="K40" s="100" t="s">
        <v>561</v>
      </c>
      <c r="L40" s="100" t="s">
        <v>562</v>
      </c>
      <c r="M40" s="101" t="s">
        <v>563</v>
      </c>
    </row>
    <row r="41" spans="2:13" ht="27.75" customHeight="1">
      <c r="B41" s="1276" t="s">
        <v>29</v>
      </c>
      <c r="C41" s="1277"/>
      <c r="D41" s="102"/>
      <c r="E41" s="1282" t="s">
        <v>30</v>
      </c>
      <c r="F41" s="1282"/>
      <c r="G41" s="1282"/>
      <c r="H41" s="1283"/>
      <c r="I41" s="103">
        <v>22807</v>
      </c>
      <c r="J41" s="104">
        <v>22516</v>
      </c>
      <c r="K41" s="104">
        <v>22164</v>
      </c>
      <c r="L41" s="104">
        <v>21797</v>
      </c>
      <c r="M41" s="105">
        <v>21284</v>
      </c>
    </row>
    <row r="42" spans="2:13" ht="27.75" customHeight="1">
      <c r="B42" s="1278"/>
      <c r="C42" s="1279"/>
      <c r="D42" s="106"/>
      <c r="E42" s="1284" t="s">
        <v>31</v>
      </c>
      <c r="F42" s="1284"/>
      <c r="G42" s="1284"/>
      <c r="H42" s="1285"/>
      <c r="I42" s="107">
        <v>163</v>
      </c>
      <c r="J42" s="108">
        <v>20</v>
      </c>
      <c r="K42" s="108" t="s">
        <v>518</v>
      </c>
      <c r="L42" s="108" t="s">
        <v>518</v>
      </c>
      <c r="M42" s="109" t="s">
        <v>518</v>
      </c>
    </row>
    <row r="43" spans="2:13" ht="27.75" customHeight="1">
      <c r="B43" s="1278"/>
      <c r="C43" s="1279"/>
      <c r="D43" s="106"/>
      <c r="E43" s="1284" t="s">
        <v>32</v>
      </c>
      <c r="F43" s="1284"/>
      <c r="G43" s="1284"/>
      <c r="H43" s="1285"/>
      <c r="I43" s="107">
        <v>5712</v>
      </c>
      <c r="J43" s="108">
        <v>5499</v>
      </c>
      <c r="K43" s="108">
        <v>5215</v>
      </c>
      <c r="L43" s="108">
        <v>4981</v>
      </c>
      <c r="M43" s="109">
        <v>4760</v>
      </c>
    </row>
    <row r="44" spans="2:13" ht="27.75" customHeight="1">
      <c r="B44" s="1278"/>
      <c r="C44" s="1279"/>
      <c r="D44" s="106"/>
      <c r="E44" s="1284" t="s">
        <v>33</v>
      </c>
      <c r="F44" s="1284"/>
      <c r="G44" s="1284"/>
      <c r="H44" s="1285"/>
      <c r="I44" s="107">
        <v>5008</v>
      </c>
      <c r="J44" s="108">
        <v>4575</v>
      </c>
      <c r="K44" s="108">
        <v>8566</v>
      </c>
      <c r="L44" s="108">
        <v>8174</v>
      </c>
      <c r="M44" s="109">
        <v>7687</v>
      </c>
    </row>
    <row r="45" spans="2:13" ht="27.75" customHeight="1">
      <c r="B45" s="1278"/>
      <c r="C45" s="1279"/>
      <c r="D45" s="106"/>
      <c r="E45" s="1284" t="s">
        <v>34</v>
      </c>
      <c r="F45" s="1284"/>
      <c r="G45" s="1284"/>
      <c r="H45" s="1285"/>
      <c r="I45" s="107">
        <v>3431</v>
      </c>
      <c r="J45" s="108">
        <v>3489</v>
      </c>
      <c r="K45" s="108">
        <v>3158</v>
      </c>
      <c r="L45" s="108">
        <v>3042</v>
      </c>
      <c r="M45" s="109">
        <v>2963</v>
      </c>
    </row>
    <row r="46" spans="2:13" ht="27.75" customHeight="1">
      <c r="B46" s="1278"/>
      <c r="C46" s="1279"/>
      <c r="D46" s="110"/>
      <c r="E46" s="1284" t="s">
        <v>35</v>
      </c>
      <c r="F46" s="1284"/>
      <c r="G46" s="1284"/>
      <c r="H46" s="1285"/>
      <c r="I46" s="107" t="s">
        <v>518</v>
      </c>
      <c r="J46" s="108" t="s">
        <v>518</v>
      </c>
      <c r="K46" s="108">
        <v>15</v>
      </c>
      <c r="L46" s="108">
        <v>18</v>
      </c>
      <c r="M46" s="109">
        <v>6</v>
      </c>
    </row>
    <row r="47" spans="2:13" ht="27.75" customHeight="1">
      <c r="B47" s="1278"/>
      <c r="C47" s="1279"/>
      <c r="D47" s="111"/>
      <c r="E47" s="1286" t="s">
        <v>36</v>
      </c>
      <c r="F47" s="1287"/>
      <c r="G47" s="1287"/>
      <c r="H47" s="1288"/>
      <c r="I47" s="107" t="s">
        <v>518</v>
      </c>
      <c r="J47" s="108" t="s">
        <v>518</v>
      </c>
      <c r="K47" s="108" t="s">
        <v>518</v>
      </c>
      <c r="L47" s="108" t="s">
        <v>518</v>
      </c>
      <c r="M47" s="109" t="s">
        <v>518</v>
      </c>
    </row>
    <row r="48" spans="2:13" ht="27.75" customHeight="1">
      <c r="B48" s="1278"/>
      <c r="C48" s="1279"/>
      <c r="D48" s="106"/>
      <c r="E48" s="1284" t="s">
        <v>37</v>
      </c>
      <c r="F48" s="1284"/>
      <c r="G48" s="1284"/>
      <c r="H48" s="1285"/>
      <c r="I48" s="107" t="s">
        <v>518</v>
      </c>
      <c r="J48" s="108" t="s">
        <v>518</v>
      </c>
      <c r="K48" s="108" t="s">
        <v>518</v>
      </c>
      <c r="L48" s="108" t="s">
        <v>518</v>
      </c>
      <c r="M48" s="109" t="s">
        <v>518</v>
      </c>
    </row>
    <row r="49" spans="2:13" ht="27.75" customHeight="1">
      <c r="B49" s="1280"/>
      <c r="C49" s="1281"/>
      <c r="D49" s="106"/>
      <c r="E49" s="1284" t="s">
        <v>38</v>
      </c>
      <c r="F49" s="1284"/>
      <c r="G49" s="1284"/>
      <c r="H49" s="1285"/>
      <c r="I49" s="107" t="s">
        <v>518</v>
      </c>
      <c r="J49" s="108" t="s">
        <v>518</v>
      </c>
      <c r="K49" s="108" t="s">
        <v>518</v>
      </c>
      <c r="L49" s="108" t="s">
        <v>518</v>
      </c>
      <c r="M49" s="109" t="s">
        <v>518</v>
      </c>
    </row>
    <row r="50" spans="2:13" ht="27.75" customHeight="1">
      <c r="B50" s="1289" t="s">
        <v>39</v>
      </c>
      <c r="C50" s="1290"/>
      <c r="D50" s="112"/>
      <c r="E50" s="1284" t="s">
        <v>40</v>
      </c>
      <c r="F50" s="1284"/>
      <c r="G50" s="1284"/>
      <c r="H50" s="1285"/>
      <c r="I50" s="107">
        <v>6353</v>
      </c>
      <c r="J50" s="108">
        <v>6712</v>
      </c>
      <c r="K50" s="108">
        <v>6473</v>
      </c>
      <c r="L50" s="108">
        <v>7234</v>
      </c>
      <c r="M50" s="109">
        <v>7154</v>
      </c>
    </row>
    <row r="51" spans="2:13" ht="27.75" customHeight="1">
      <c r="B51" s="1278"/>
      <c r="C51" s="1279"/>
      <c r="D51" s="106"/>
      <c r="E51" s="1284" t="s">
        <v>41</v>
      </c>
      <c r="F51" s="1284"/>
      <c r="G51" s="1284"/>
      <c r="H51" s="1285"/>
      <c r="I51" s="107">
        <v>2738</v>
      </c>
      <c r="J51" s="108">
        <v>2724</v>
      </c>
      <c r="K51" s="108">
        <v>2709</v>
      </c>
      <c r="L51" s="108">
        <v>2688</v>
      </c>
      <c r="M51" s="109">
        <v>2681</v>
      </c>
    </row>
    <row r="52" spans="2:13" ht="27.75" customHeight="1">
      <c r="B52" s="1280"/>
      <c r="C52" s="1281"/>
      <c r="D52" s="106"/>
      <c r="E52" s="1284" t="s">
        <v>42</v>
      </c>
      <c r="F52" s="1284"/>
      <c r="G52" s="1284"/>
      <c r="H52" s="1285"/>
      <c r="I52" s="107">
        <v>25497</v>
      </c>
      <c r="J52" s="108">
        <v>25886</v>
      </c>
      <c r="K52" s="108">
        <v>27576</v>
      </c>
      <c r="L52" s="108">
        <v>26873</v>
      </c>
      <c r="M52" s="109">
        <v>26227</v>
      </c>
    </row>
    <row r="53" spans="2:13" ht="27.75" customHeight="1" thickBot="1">
      <c r="B53" s="1291" t="s">
        <v>43</v>
      </c>
      <c r="C53" s="1292"/>
      <c r="D53" s="113"/>
      <c r="E53" s="1293" t="s">
        <v>44</v>
      </c>
      <c r="F53" s="1293"/>
      <c r="G53" s="1293"/>
      <c r="H53" s="1294"/>
      <c r="I53" s="114">
        <v>2533</v>
      </c>
      <c r="J53" s="115">
        <v>777</v>
      </c>
      <c r="K53" s="115">
        <v>2361</v>
      </c>
      <c r="L53" s="115">
        <v>1216</v>
      </c>
      <c r="M53" s="116">
        <v>637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iaJf+88LEMbRo+oDUOjI7CE9ZV0ND0hMS1u7Hy5HbAbVEfVWsupRVV6m4ZHSkH4guSRGF16IfcWehh0m/nxVg==" saltValue="arDWZhPsPHj/0AzFjeUC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561</v>
      </c>
      <c r="G54" s="125" t="s">
        <v>562</v>
      </c>
      <c r="H54" s="126" t="s">
        <v>563</v>
      </c>
    </row>
    <row r="55" spans="2:8" ht="52.5" customHeight="1">
      <c r="B55" s="127"/>
      <c r="C55" s="1303" t="s">
        <v>47</v>
      </c>
      <c r="D55" s="1303"/>
      <c r="E55" s="1304"/>
      <c r="F55" s="128">
        <v>3032</v>
      </c>
      <c r="G55" s="128">
        <v>2932</v>
      </c>
      <c r="H55" s="129">
        <v>3033</v>
      </c>
    </row>
    <row r="56" spans="2:8" ht="52.5" customHeight="1">
      <c r="B56" s="130"/>
      <c r="C56" s="1305" t="s">
        <v>48</v>
      </c>
      <c r="D56" s="1305"/>
      <c r="E56" s="1306"/>
      <c r="F56" s="131">
        <v>522</v>
      </c>
      <c r="G56" s="131">
        <v>522</v>
      </c>
      <c r="H56" s="132">
        <v>522</v>
      </c>
    </row>
    <row r="57" spans="2:8" ht="53.25" customHeight="1">
      <c r="B57" s="130"/>
      <c r="C57" s="1307" t="s">
        <v>49</v>
      </c>
      <c r="D57" s="1307"/>
      <c r="E57" s="1308"/>
      <c r="F57" s="133">
        <v>1786</v>
      </c>
      <c r="G57" s="133">
        <v>1855</v>
      </c>
      <c r="H57" s="134">
        <v>1760</v>
      </c>
    </row>
    <row r="58" spans="2:8" ht="45.75" customHeight="1">
      <c r="B58" s="135"/>
      <c r="C58" s="1295" t="s">
        <v>604</v>
      </c>
      <c r="D58" s="1296"/>
      <c r="E58" s="1297"/>
      <c r="F58" s="136">
        <v>577</v>
      </c>
      <c r="G58" s="136">
        <v>577</v>
      </c>
      <c r="H58" s="137">
        <v>577</v>
      </c>
    </row>
    <row r="59" spans="2:8" ht="45.75" customHeight="1">
      <c r="B59" s="135"/>
      <c r="C59" s="1295" t="s">
        <v>605</v>
      </c>
      <c r="D59" s="1296"/>
      <c r="E59" s="1297"/>
      <c r="F59" s="136">
        <v>200</v>
      </c>
      <c r="G59" s="136">
        <v>350</v>
      </c>
      <c r="H59" s="137">
        <v>500</v>
      </c>
    </row>
    <row r="60" spans="2:8" ht="45.75" customHeight="1">
      <c r="B60" s="135"/>
      <c r="C60" s="1295" t="s">
        <v>606</v>
      </c>
      <c r="D60" s="1296"/>
      <c r="E60" s="1297"/>
      <c r="F60" s="136">
        <v>479</v>
      </c>
      <c r="G60" s="136">
        <v>472</v>
      </c>
      <c r="H60" s="137">
        <v>324</v>
      </c>
    </row>
    <row r="61" spans="2:8" ht="45.75" customHeight="1">
      <c r="B61" s="135"/>
      <c r="C61" s="1295" t="s">
        <v>607</v>
      </c>
      <c r="D61" s="1296"/>
      <c r="E61" s="1297"/>
      <c r="F61" s="136">
        <v>101</v>
      </c>
      <c r="G61" s="136">
        <v>128</v>
      </c>
      <c r="H61" s="137">
        <v>125</v>
      </c>
    </row>
    <row r="62" spans="2:8" ht="45.75" customHeight="1" thickBot="1">
      <c r="B62" s="138"/>
      <c r="C62" s="1298" t="s">
        <v>608</v>
      </c>
      <c r="D62" s="1299"/>
      <c r="E62" s="1300"/>
      <c r="F62" s="139">
        <v>49</v>
      </c>
      <c r="G62" s="139">
        <v>48</v>
      </c>
      <c r="H62" s="140">
        <v>45</v>
      </c>
    </row>
    <row r="63" spans="2:8" ht="52.5" customHeight="1" thickBot="1">
      <c r="B63" s="141"/>
      <c r="C63" s="1301" t="s">
        <v>50</v>
      </c>
      <c r="D63" s="1301"/>
      <c r="E63" s="1302"/>
      <c r="F63" s="142">
        <v>5340</v>
      </c>
      <c r="G63" s="142">
        <v>5309</v>
      </c>
      <c r="H63" s="143">
        <v>5315</v>
      </c>
    </row>
    <row r="64" spans="2:8" ht="15" customHeight="1"/>
  </sheetData>
  <sheetProtection algorithmName="SHA-512" hashValue="zfnNuMSiuGNjJ1oz6miwlYUnQifMsUinf+/B56X5YNmvFLW2oRQWP+SgD44AVmp1xlCKV75DC9qlgh2lMRBZ6Q==" saltValue="xRsVZyeE7bNRpi4lIn5c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25" zoomScale="80" zoomScaleNormal="80" zoomScaleSheetLayoutView="55" workbookViewId="0">
      <selection activeCell="BC20" sqref="BC2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6</v>
      </c>
      <c r="BY51" s="1314"/>
      <c r="BZ51" s="1314"/>
      <c r="CA51" s="1314"/>
      <c r="CB51" s="1314"/>
      <c r="CC51" s="1314"/>
      <c r="CD51" s="1314"/>
      <c r="CE51" s="1314"/>
      <c r="CF51" s="1314">
        <v>18.3</v>
      </c>
      <c r="CG51" s="1314"/>
      <c r="CH51" s="1314"/>
      <c r="CI51" s="1314"/>
      <c r="CJ51" s="1314"/>
      <c r="CK51" s="1314"/>
      <c r="CL51" s="1314"/>
      <c r="CM51" s="1314"/>
      <c r="CN51" s="1314">
        <v>9.4</v>
      </c>
      <c r="CO51" s="1314"/>
      <c r="CP51" s="1314"/>
      <c r="CQ51" s="1314"/>
      <c r="CR51" s="1314"/>
      <c r="CS51" s="1314"/>
      <c r="CT51" s="1314"/>
      <c r="CU51" s="1314"/>
      <c r="CV51" s="1314">
        <v>4.9000000000000004</v>
      </c>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63.1</v>
      </c>
      <c r="BY53" s="1314"/>
      <c r="BZ53" s="1314"/>
      <c r="CA53" s="1314"/>
      <c r="CB53" s="1314"/>
      <c r="CC53" s="1314"/>
      <c r="CD53" s="1314"/>
      <c r="CE53" s="1314"/>
      <c r="CF53" s="1314">
        <v>60.3</v>
      </c>
      <c r="CG53" s="1314"/>
      <c r="CH53" s="1314"/>
      <c r="CI53" s="1314"/>
      <c r="CJ53" s="1314"/>
      <c r="CK53" s="1314"/>
      <c r="CL53" s="1314"/>
      <c r="CM53" s="1314"/>
      <c r="CN53" s="1314">
        <v>61.4</v>
      </c>
      <c r="CO53" s="1314"/>
      <c r="CP53" s="1314"/>
      <c r="CQ53" s="1314"/>
      <c r="CR53" s="1314"/>
      <c r="CS53" s="1314"/>
      <c r="CT53" s="1314"/>
      <c r="CU53" s="1314"/>
      <c r="CV53" s="1314">
        <v>62.4</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617</v>
      </c>
      <c r="AO55" s="1313"/>
      <c r="AP55" s="1313"/>
      <c r="AQ55" s="1313"/>
      <c r="AR55" s="1313"/>
      <c r="AS55" s="1313"/>
      <c r="AT55" s="1313"/>
      <c r="AU55" s="1313"/>
      <c r="AV55" s="1313"/>
      <c r="AW55" s="1313"/>
      <c r="AX55" s="1313"/>
      <c r="AY55" s="1313"/>
      <c r="AZ55" s="1313"/>
      <c r="BA55" s="1313"/>
      <c r="BB55" s="1316" t="s">
        <v>615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c r="B73" s="395"/>
      <c r="G73" s="1327"/>
      <c r="H73" s="1327"/>
      <c r="I73" s="1327"/>
      <c r="J73" s="1327"/>
      <c r="K73" s="1330"/>
      <c r="L73" s="1330"/>
      <c r="M73" s="1330"/>
      <c r="N73" s="1330"/>
      <c r="AM73" s="404"/>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4">
        <v>19.5</v>
      </c>
      <c r="BQ73" s="1314"/>
      <c r="BR73" s="1314"/>
      <c r="BS73" s="1314"/>
      <c r="BT73" s="1314"/>
      <c r="BU73" s="1314"/>
      <c r="BV73" s="1314"/>
      <c r="BW73" s="1314"/>
      <c r="BX73" s="1314">
        <v>6</v>
      </c>
      <c r="BY73" s="1314"/>
      <c r="BZ73" s="1314"/>
      <c r="CA73" s="1314"/>
      <c r="CB73" s="1314"/>
      <c r="CC73" s="1314"/>
      <c r="CD73" s="1314"/>
      <c r="CE73" s="1314"/>
      <c r="CF73" s="1314">
        <v>18.3</v>
      </c>
      <c r="CG73" s="1314"/>
      <c r="CH73" s="1314"/>
      <c r="CI73" s="1314"/>
      <c r="CJ73" s="1314"/>
      <c r="CK73" s="1314"/>
      <c r="CL73" s="1314"/>
      <c r="CM73" s="1314"/>
      <c r="CN73" s="1314">
        <v>9.4</v>
      </c>
      <c r="CO73" s="1314"/>
      <c r="CP73" s="1314"/>
      <c r="CQ73" s="1314"/>
      <c r="CR73" s="1314"/>
      <c r="CS73" s="1314"/>
      <c r="CT73" s="1314"/>
      <c r="CU73" s="1314"/>
      <c r="CV73" s="1314">
        <v>4.9000000000000004</v>
      </c>
      <c r="CW73" s="1314"/>
      <c r="CX73" s="1314"/>
      <c r="CY73" s="1314"/>
      <c r="CZ73" s="1314"/>
      <c r="DA73" s="1314"/>
      <c r="DB73" s="1314"/>
      <c r="DC73" s="1314"/>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4">
        <v>11</v>
      </c>
      <c r="BQ75" s="1314"/>
      <c r="BR75" s="1314"/>
      <c r="BS75" s="1314"/>
      <c r="BT75" s="1314"/>
      <c r="BU75" s="1314"/>
      <c r="BV75" s="1314"/>
      <c r="BW75" s="1314"/>
      <c r="BX75" s="1314">
        <v>11.2</v>
      </c>
      <c r="BY75" s="1314"/>
      <c r="BZ75" s="1314"/>
      <c r="CA75" s="1314"/>
      <c r="CB75" s="1314"/>
      <c r="CC75" s="1314"/>
      <c r="CD75" s="1314"/>
      <c r="CE75" s="1314"/>
      <c r="CF75" s="1314">
        <v>11.3</v>
      </c>
      <c r="CG75" s="1314"/>
      <c r="CH75" s="1314"/>
      <c r="CI75" s="1314"/>
      <c r="CJ75" s="1314"/>
      <c r="CK75" s="1314"/>
      <c r="CL75" s="1314"/>
      <c r="CM75" s="1314"/>
      <c r="CN75" s="1314">
        <v>10.5</v>
      </c>
      <c r="CO75" s="1314"/>
      <c r="CP75" s="1314"/>
      <c r="CQ75" s="1314"/>
      <c r="CR75" s="1314"/>
      <c r="CS75" s="1314"/>
      <c r="CT75" s="1314"/>
      <c r="CU75" s="1314"/>
      <c r="CV75" s="1314">
        <v>9.6999999999999993</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0"/>
      <c r="L77" s="1330"/>
      <c r="M77" s="1330"/>
      <c r="N77" s="1330"/>
      <c r="AN77" s="1313" t="s">
        <v>617</v>
      </c>
      <c r="AO77" s="1313"/>
      <c r="AP77" s="1313"/>
      <c r="AQ77" s="1313"/>
      <c r="AR77" s="1313"/>
      <c r="AS77" s="1313"/>
      <c r="AT77" s="1313"/>
      <c r="AU77" s="1313"/>
      <c r="AV77" s="1313"/>
      <c r="AW77" s="1313"/>
      <c r="AX77" s="1313"/>
      <c r="AY77" s="1313"/>
      <c r="AZ77" s="1313"/>
      <c r="BA77" s="1313"/>
      <c r="BB77" s="1316" t="s">
        <v>615</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619</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qRduRLNnSQ0nR+EfkyaPIbbffWayi3nZSZN1rthsxs3/7lSUCbFcIJ0lYmq6ZaUWU+SDVeYI8klckyLOYpglng==" saltValue="YsddiFJ0xu/bVWUofFqD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KHlXDb+pTgG3LTuqdYzgoIFgMoGEUVSIgkTojrtnLwa+Wgia8dWyIksGsgFzIxFqCSp88vb1sbpNhDOhnKowOw==" saltValue="CLsABrR0YxlGgfy/TXJ2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election activeCell="AE112" sqref="AE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sMQZK3imP3X/5GEmrYoUfzbcQ8G1jfaR9tNO56OVskuxtHwWKxmXNO4DBn5l/XXLsznAlbPE5BXNRmzgon8w0g==" saltValue="QxhuQ+h1uywdAnoTo9vIE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556</v>
      </c>
      <c r="G2" s="157"/>
      <c r="H2" s="158"/>
    </row>
    <row r="3" spans="1:8">
      <c r="A3" s="154" t="s">
        <v>549</v>
      </c>
      <c r="B3" s="159"/>
      <c r="C3" s="160"/>
      <c r="D3" s="161">
        <v>74156</v>
      </c>
      <c r="E3" s="162"/>
      <c r="F3" s="163">
        <v>54227</v>
      </c>
      <c r="G3" s="164"/>
      <c r="H3" s="165"/>
    </row>
    <row r="4" spans="1:8">
      <c r="A4" s="166"/>
      <c r="B4" s="167"/>
      <c r="C4" s="168"/>
      <c r="D4" s="169">
        <v>26156</v>
      </c>
      <c r="E4" s="170"/>
      <c r="F4" s="171">
        <v>29694</v>
      </c>
      <c r="G4" s="172"/>
      <c r="H4" s="173"/>
    </row>
    <row r="5" spans="1:8">
      <c r="A5" s="154" t="s">
        <v>551</v>
      </c>
      <c r="B5" s="159"/>
      <c r="C5" s="160"/>
      <c r="D5" s="161">
        <v>64008</v>
      </c>
      <c r="E5" s="162"/>
      <c r="F5" s="163">
        <v>57295</v>
      </c>
      <c r="G5" s="164"/>
      <c r="H5" s="165"/>
    </row>
    <row r="6" spans="1:8">
      <c r="A6" s="166"/>
      <c r="B6" s="167"/>
      <c r="C6" s="168"/>
      <c r="D6" s="169">
        <v>32449</v>
      </c>
      <c r="E6" s="170"/>
      <c r="F6" s="171">
        <v>32771</v>
      </c>
      <c r="G6" s="172"/>
      <c r="H6" s="173"/>
    </row>
    <row r="7" spans="1:8">
      <c r="A7" s="154" t="s">
        <v>552</v>
      </c>
      <c r="B7" s="159"/>
      <c r="C7" s="160"/>
      <c r="D7" s="161">
        <v>56222</v>
      </c>
      <c r="E7" s="162"/>
      <c r="F7" s="163">
        <v>54110</v>
      </c>
      <c r="G7" s="164"/>
      <c r="H7" s="165"/>
    </row>
    <row r="8" spans="1:8">
      <c r="A8" s="166"/>
      <c r="B8" s="167"/>
      <c r="C8" s="168"/>
      <c r="D8" s="169">
        <v>27507</v>
      </c>
      <c r="E8" s="170"/>
      <c r="F8" s="171">
        <v>30620</v>
      </c>
      <c r="G8" s="172"/>
      <c r="H8" s="173"/>
    </row>
    <row r="9" spans="1:8">
      <c r="A9" s="154" t="s">
        <v>553</v>
      </c>
      <c r="B9" s="159"/>
      <c r="C9" s="160"/>
      <c r="D9" s="161">
        <v>56134</v>
      </c>
      <c r="E9" s="162"/>
      <c r="F9" s="163">
        <v>54684</v>
      </c>
      <c r="G9" s="164"/>
      <c r="H9" s="165"/>
    </row>
    <row r="10" spans="1:8">
      <c r="A10" s="166"/>
      <c r="B10" s="167"/>
      <c r="C10" s="168"/>
      <c r="D10" s="169">
        <v>27823</v>
      </c>
      <c r="E10" s="170"/>
      <c r="F10" s="171">
        <v>32829</v>
      </c>
      <c r="G10" s="172"/>
      <c r="H10" s="173"/>
    </row>
    <row r="11" spans="1:8">
      <c r="A11" s="154" t="s">
        <v>554</v>
      </c>
      <c r="B11" s="159"/>
      <c r="C11" s="160"/>
      <c r="D11" s="161">
        <v>51023</v>
      </c>
      <c r="E11" s="162"/>
      <c r="F11" s="163">
        <v>62383</v>
      </c>
      <c r="G11" s="164"/>
      <c r="H11" s="165"/>
    </row>
    <row r="12" spans="1:8">
      <c r="A12" s="166"/>
      <c r="B12" s="167"/>
      <c r="C12" s="174"/>
      <c r="D12" s="169">
        <v>28922</v>
      </c>
      <c r="E12" s="170"/>
      <c r="F12" s="171">
        <v>35325</v>
      </c>
      <c r="G12" s="172"/>
      <c r="H12" s="173"/>
    </row>
    <row r="13" spans="1:8">
      <c r="A13" s="154"/>
      <c r="B13" s="159"/>
      <c r="C13" s="175"/>
      <c r="D13" s="176">
        <v>60309</v>
      </c>
      <c r="E13" s="177"/>
      <c r="F13" s="178">
        <v>56540</v>
      </c>
      <c r="G13" s="179"/>
      <c r="H13" s="165"/>
    </row>
    <row r="14" spans="1:8">
      <c r="A14" s="166"/>
      <c r="B14" s="167"/>
      <c r="C14" s="168"/>
      <c r="D14" s="169">
        <v>28571</v>
      </c>
      <c r="E14" s="170"/>
      <c r="F14" s="171">
        <v>32248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4.78</v>
      </c>
      <c r="C19" s="180">
        <f>ROUND(VALUE(SUBSTITUTE(実質収支比率等に係る経年分析!G$48,"▲","-")),2)</f>
        <v>3.99</v>
      </c>
      <c r="D19" s="180">
        <f>ROUND(VALUE(SUBSTITUTE(実質収支比率等に係る経年分析!H$48,"▲","-")),2)</f>
        <v>4.6900000000000004</v>
      </c>
      <c r="E19" s="180">
        <f>ROUND(VALUE(SUBSTITUTE(実質収支比率等に係る経年分析!I$48,"▲","-")),2)</f>
        <v>5.07</v>
      </c>
      <c r="F19" s="180">
        <f>ROUND(VALUE(SUBSTITUTE(実質収支比率等に係る経年分析!J$48,"▲","-")),2)</f>
        <v>1.56</v>
      </c>
    </row>
    <row r="20" spans="1:11">
      <c r="A20" s="180" t="s">
        <v>54</v>
      </c>
      <c r="B20" s="180">
        <f>ROUND(VALUE(SUBSTITUTE(実質収支比率等に係る経年分析!F$47,"▲","-")),2)</f>
        <v>20.18</v>
      </c>
      <c r="C20" s="180">
        <f>ROUND(VALUE(SUBSTITUTE(実質収支比率等に係る経年分析!G$47,"▲","-")),2)</f>
        <v>20.239999999999998</v>
      </c>
      <c r="D20" s="180">
        <f>ROUND(VALUE(SUBSTITUTE(実質収支比率等に係る経年分析!H$47,"▲","-")),2)</f>
        <v>19.71</v>
      </c>
      <c r="E20" s="180">
        <f>ROUND(VALUE(SUBSTITUTE(実質収支比率等に係る経年分析!I$47,"▲","-")),2)</f>
        <v>19.09</v>
      </c>
      <c r="F20" s="180">
        <f>ROUND(VALUE(SUBSTITUTE(実質収支比率等に係る経年分析!J$47,"▲","-")),2)</f>
        <v>19.78</v>
      </c>
    </row>
    <row r="21" spans="1:11">
      <c r="A21" s="180" t="s">
        <v>55</v>
      </c>
      <c r="B21" s="180">
        <f>IF(ISNUMBER(VALUE(SUBSTITUTE(実質収支比率等に係る経年分析!F$49,"▲","-"))),ROUND(VALUE(SUBSTITUTE(実質収支比率等に係る経年分析!F$49,"▲","-")),2),NA())</f>
        <v>-1.88</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-5.44</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介護保険事業勘定特別会計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5.0199999999999996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c r="A35" s="181" t="str">
        <f>IF(連結実質赤字比率に係る赤字・黒字の構成分析!C$35="",NA(),連結実質赤字比率に係る赤字・黒字の構成分析!C$35)</f>
        <v>国民健康保険鬼石病院事業会計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2818</v>
      </c>
      <c r="E42" s="182"/>
      <c r="F42" s="182"/>
      <c r="G42" s="182">
        <f>'実質公債費比率（分子）の構造'!L$52</f>
        <v>2886</v>
      </c>
      <c r="H42" s="182"/>
      <c r="I42" s="182"/>
      <c r="J42" s="182">
        <f>'実質公債費比率（分子）の構造'!M$52</f>
        <v>2839</v>
      </c>
      <c r="K42" s="182"/>
      <c r="L42" s="182"/>
      <c r="M42" s="182">
        <f>'実質公債費比率（分子）の構造'!N$52</f>
        <v>2725</v>
      </c>
      <c r="N42" s="182"/>
      <c r="O42" s="182"/>
      <c r="P42" s="182">
        <f>'実質公債費比率（分子）の構造'!O$52</f>
        <v>2655</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20</v>
      </c>
      <c r="C44" s="182"/>
      <c r="D44" s="182"/>
      <c r="E44" s="182">
        <f>'実質公債費比率（分子）の構造'!L$50</f>
        <v>29</v>
      </c>
      <c r="F44" s="182"/>
      <c r="G44" s="182"/>
      <c r="H44" s="182">
        <f>'実質公債費比率（分子）の構造'!M$50</f>
        <v>53</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497</v>
      </c>
      <c r="C45" s="182"/>
      <c r="D45" s="182"/>
      <c r="E45" s="182">
        <f>'実質公債費比率（分子）の構造'!L$49</f>
        <v>430</v>
      </c>
      <c r="F45" s="182"/>
      <c r="G45" s="182"/>
      <c r="H45" s="182">
        <f>'実質公債費比率（分子）の構造'!M$49</f>
        <v>517</v>
      </c>
      <c r="I45" s="182"/>
      <c r="J45" s="182"/>
      <c r="K45" s="182">
        <f>'実質公債費比率（分子）の構造'!N$49</f>
        <v>494</v>
      </c>
      <c r="L45" s="182"/>
      <c r="M45" s="182"/>
      <c r="N45" s="182">
        <f>'実質公債費比率（分子）の構造'!O$49</f>
        <v>675</v>
      </c>
      <c r="O45" s="182"/>
      <c r="P45" s="182"/>
    </row>
    <row r="46" spans="1:16">
      <c r="A46" s="182" t="s">
        <v>66</v>
      </c>
      <c r="B46" s="182">
        <f>'実質公債費比率（分子）の構造'!K$48</f>
        <v>524</v>
      </c>
      <c r="C46" s="182"/>
      <c r="D46" s="182"/>
      <c r="E46" s="182">
        <f>'実質公債費比率（分子）の構造'!L$48</f>
        <v>514</v>
      </c>
      <c r="F46" s="182"/>
      <c r="G46" s="182"/>
      <c r="H46" s="182">
        <f>'実質公債費比率（分子）の構造'!M$48</f>
        <v>457</v>
      </c>
      <c r="I46" s="182"/>
      <c r="J46" s="182"/>
      <c r="K46" s="182">
        <f>'実質公債費比率（分子）の構造'!N$48</f>
        <v>488</v>
      </c>
      <c r="L46" s="182"/>
      <c r="M46" s="182"/>
      <c r="N46" s="182">
        <f>'実質公債費比率（分子）の構造'!O$48</f>
        <v>457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3341</v>
      </c>
      <c r="C49" s="182"/>
      <c r="D49" s="182"/>
      <c r="E49" s="182">
        <f>'実質公債費比率（分子）の構造'!L$45</f>
        <v>3390</v>
      </c>
      <c r="F49" s="182"/>
      <c r="G49" s="182"/>
      <c r="H49" s="182">
        <f>'実質公債費比率（分子）の構造'!M$45</f>
        <v>3168</v>
      </c>
      <c r="I49" s="182"/>
      <c r="J49" s="182"/>
      <c r="K49" s="182">
        <f>'実質公債費比率（分子）の構造'!N$45</f>
        <v>2998</v>
      </c>
      <c r="L49" s="182"/>
      <c r="M49" s="182"/>
      <c r="N49" s="182">
        <f>'実質公債費比率（分子）の構造'!O$45</f>
        <v>2675</v>
      </c>
      <c r="O49" s="182"/>
      <c r="P49" s="182"/>
    </row>
    <row r="50" spans="1:16">
      <c r="A50" s="182" t="s">
        <v>70</v>
      </c>
      <c r="B50" s="182" t="e">
        <f>NA()</f>
        <v>#N/A</v>
      </c>
      <c r="C50" s="182">
        <f>IF(ISNUMBER('実質公債費比率（分子）の構造'!K$53),'実質公債費比率（分子）の構造'!K$53,NA())</f>
        <v>1564</v>
      </c>
      <c r="D50" s="182" t="e">
        <f>NA()</f>
        <v>#N/A</v>
      </c>
      <c r="E50" s="182" t="e">
        <f>NA()</f>
        <v>#N/A</v>
      </c>
      <c r="F50" s="182">
        <f>IF(ISNUMBER('実質公債費比率（分子）の構造'!L$53),'実質公債費比率（分子）の構造'!L$53,NA())</f>
        <v>1477</v>
      </c>
      <c r="G50" s="182" t="e">
        <f>NA()</f>
        <v>#N/A</v>
      </c>
      <c r="H50" s="182" t="e">
        <f>NA()</f>
        <v>#N/A</v>
      </c>
      <c r="I50" s="182">
        <f>IF(ISNUMBER('実質公債費比率（分子）の構造'!M$53),'実質公債費比率（分子）の構造'!M$53,NA())</f>
        <v>1356</v>
      </c>
      <c r="J50" s="182" t="e">
        <f>NA()</f>
        <v>#N/A</v>
      </c>
      <c r="K50" s="182" t="e">
        <f>NA()</f>
        <v>#N/A</v>
      </c>
      <c r="L50" s="182">
        <f>IF(ISNUMBER('実質公債費比率（分子）の構造'!N$53),'実質公債費比率（分子）の構造'!N$53,NA())</f>
        <v>1255</v>
      </c>
      <c r="M50" s="182" t="e">
        <f>NA()</f>
        <v>#N/A</v>
      </c>
      <c r="N50" s="182" t="e">
        <f>NA()</f>
        <v>#N/A</v>
      </c>
      <c r="O50" s="182">
        <f>IF(ISNUMBER('実質公債費比率（分子）の構造'!O$53),'実質公債費比率（分子）の構造'!O$53,NA())</f>
        <v>1152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25497</v>
      </c>
      <c r="E56" s="181"/>
      <c r="F56" s="181"/>
      <c r="G56" s="181">
        <f>'将来負担比率（分子）の構造'!J$52</f>
        <v>25886</v>
      </c>
      <c r="H56" s="181"/>
      <c r="I56" s="181"/>
      <c r="J56" s="181">
        <f>'将来負担比率（分子）の構造'!K$52</f>
        <v>27576</v>
      </c>
      <c r="K56" s="181"/>
      <c r="L56" s="181"/>
      <c r="M56" s="181">
        <f>'将来負担比率（分子）の構造'!L$52</f>
        <v>26873</v>
      </c>
      <c r="N56" s="181"/>
      <c r="O56" s="181"/>
      <c r="P56" s="181">
        <f>'将来負担比率（分子）の構造'!M$52</f>
        <v>26227</v>
      </c>
    </row>
    <row r="57" spans="1:16">
      <c r="A57" s="181" t="s">
        <v>41</v>
      </c>
      <c r="B57" s="181"/>
      <c r="C57" s="181"/>
      <c r="D57" s="181">
        <f>'将来負担比率（分子）の構造'!I$51</f>
        <v>2738</v>
      </c>
      <c r="E57" s="181"/>
      <c r="F57" s="181"/>
      <c r="G57" s="181">
        <f>'将来負担比率（分子）の構造'!J$51</f>
        <v>2724</v>
      </c>
      <c r="H57" s="181"/>
      <c r="I57" s="181"/>
      <c r="J57" s="181">
        <f>'将来負担比率（分子）の構造'!K$51</f>
        <v>2709</v>
      </c>
      <c r="K57" s="181"/>
      <c r="L57" s="181"/>
      <c r="M57" s="181">
        <f>'将来負担比率（分子）の構造'!L$51</f>
        <v>2688</v>
      </c>
      <c r="N57" s="181"/>
      <c r="O57" s="181"/>
      <c r="P57" s="181">
        <f>'将来負担比率（分子）の構造'!M$51</f>
        <v>2681</v>
      </c>
    </row>
    <row r="58" spans="1:16">
      <c r="A58" s="181" t="s">
        <v>40</v>
      </c>
      <c r="B58" s="181"/>
      <c r="C58" s="181"/>
      <c r="D58" s="181">
        <f>'将来負担比率（分子）の構造'!I$50</f>
        <v>6353</v>
      </c>
      <c r="E58" s="181"/>
      <c r="F58" s="181"/>
      <c r="G58" s="181">
        <f>'将来負担比率（分子）の構造'!J$50</f>
        <v>6712</v>
      </c>
      <c r="H58" s="181"/>
      <c r="I58" s="181"/>
      <c r="J58" s="181">
        <f>'将来負担比率（分子）の構造'!K$50</f>
        <v>6473</v>
      </c>
      <c r="K58" s="181"/>
      <c r="L58" s="181"/>
      <c r="M58" s="181">
        <f>'将来負担比率（分子）の構造'!L$50</f>
        <v>7234</v>
      </c>
      <c r="N58" s="181"/>
      <c r="O58" s="181"/>
      <c r="P58" s="181">
        <f>'将来負担比率（分子）の構造'!M$50</f>
        <v>7154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f>'将来負担比率（分子）の構造'!K$46</f>
        <v>15</v>
      </c>
      <c r="I61" s="181"/>
      <c r="J61" s="181"/>
      <c r="K61" s="181">
        <f>'将来負担比率（分子）の構造'!L$46</f>
        <v>18</v>
      </c>
      <c r="L61" s="181"/>
      <c r="M61" s="181"/>
      <c r="N61" s="181">
        <f>'将来負担比率（分子）の構造'!M$46</f>
        <v>6</v>
      </c>
      <c r="O61" s="181"/>
      <c r="P61" s="181"/>
    </row>
    <row r="62" spans="1:16">
      <c r="A62" s="181" t="s">
        <v>34</v>
      </c>
      <c r="B62" s="181">
        <f>'将来負担比率（分子）の構造'!I$45</f>
        <v>3431</v>
      </c>
      <c r="C62" s="181"/>
      <c r="D62" s="181"/>
      <c r="E62" s="181">
        <f>'将来負担比率（分子）の構造'!J$45</f>
        <v>3489</v>
      </c>
      <c r="F62" s="181"/>
      <c r="G62" s="181"/>
      <c r="H62" s="181">
        <f>'将来負担比率（分子）の構造'!K$45</f>
        <v>3158</v>
      </c>
      <c r="I62" s="181"/>
      <c r="J62" s="181"/>
      <c r="K62" s="181">
        <f>'将来負担比率（分子）の構造'!L$45</f>
        <v>3042</v>
      </c>
      <c r="L62" s="181"/>
      <c r="M62" s="181"/>
      <c r="N62" s="181">
        <f>'将来負担比率（分子）の構造'!M$45</f>
        <v>2963</v>
      </c>
      <c r="O62" s="181"/>
      <c r="P62" s="181"/>
    </row>
    <row r="63" spans="1:16">
      <c r="A63" s="181" t="s">
        <v>33</v>
      </c>
      <c r="B63" s="181">
        <f>'将来負担比率（分子）の構造'!I$44</f>
        <v>5008</v>
      </c>
      <c r="C63" s="181"/>
      <c r="D63" s="181"/>
      <c r="E63" s="181">
        <f>'将来負担比率（分子）の構造'!J$44</f>
        <v>4575</v>
      </c>
      <c r="F63" s="181"/>
      <c r="G63" s="181"/>
      <c r="H63" s="181">
        <f>'将来負担比率（分子）の構造'!K$44</f>
        <v>8566</v>
      </c>
      <c r="I63" s="181"/>
      <c r="J63" s="181"/>
      <c r="K63" s="181">
        <f>'将来負担比率（分子）の構造'!L$44</f>
        <v>8174</v>
      </c>
      <c r="L63" s="181"/>
      <c r="M63" s="181"/>
      <c r="N63" s="181">
        <f>'将来負担比率（分子）の構造'!M$44</f>
        <v>7687</v>
      </c>
      <c r="O63" s="181"/>
      <c r="P63" s="181"/>
    </row>
    <row r="64" spans="1:16">
      <c r="A64" s="181" t="s">
        <v>32</v>
      </c>
      <c r="B64" s="181">
        <f>'将来負担比率（分子）の構造'!I$43</f>
        <v>5712</v>
      </c>
      <c r="C64" s="181"/>
      <c r="D64" s="181"/>
      <c r="E64" s="181">
        <f>'将来負担比率（分子）の構造'!J$43</f>
        <v>5499</v>
      </c>
      <c r="F64" s="181"/>
      <c r="G64" s="181"/>
      <c r="H64" s="181">
        <f>'将来負担比率（分子）の構造'!K$43</f>
        <v>5215</v>
      </c>
      <c r="I64" s="181"/>
      <c r="J64" s="181"/>
      <c r="K64" s="181">
        <f>'将来負担比率（分子）の構造'!L$43</f>
        <v>4981</v>
      </c>
      <c r="L64" s="181"/>
      <c r="M64" s="181"/>
      <c r="N64" s="181">
        <f>'将来負担比率（分子）の構造'!M$43</f>
        <v>4760</v>
      </c>
      <c r="O64" s="181"/>
      <c r="P64" s="181"/>
    </row>
    <row r="65" spans="1:16">
      <c r="A65" s="181" t="s">
        <v>31</v>
      </c>
      <c r="B65" s="181">
        <f>'将来負担比率（分子）の構造'!I$42</f>
        <v>163</v>
      </c>
      <c r="C65" s="181"/>
      <c r="D65" s="181"/>
      <c r="E65" s="181">
        <f>'将来負担比率（分子）の構造'!J$42</f>
        <v>20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22807</v>
      </c>
      <c r="C66" s="181"/>
      <c r="D66" s="181"/>
      <c r="E66" s="181">
        <f>'将来負担比率（分子）の構造'!J$41</f>
        <v>22516</v>
      </c>
      <c r="F66" s="181"/>
      <c r="G66" s="181"/>
      <c r="H66" s="181">
        <f>'将来負担比率（分子）の構造'!K$41</f>
        <v>22164</v>
      </c>
      <c r="I66" s="181"/>
      <c r="J66" s="181"/>
      <c r="K66" s="181">
        <f>'将来負担比率（分子）の構造'!L$41</f>
        <v>21797</v>
      </c>
      <c r="L66" s="181"/>
      <c r="M66" s="181"/>
      <c r="N66" s="181">
        <f>'将来負担比率（分子）の構造'!M$41</f>
        <v>21284</v>
      </c>
      <c r="O66" s="181"/>
      <c r="P66" s="181"/>
    </row>
    <row r="67" spans="1:16">
      <c r="A67" s="181" t="s">
        <v>74</v>
      </c>
      <c r="B67" s="181" t="e">
        <f>NA()</f>
        <v>#N/A</v>
      </c>
      <c r="C67" s="181">
        <f>IF(ISNUMBER('将来負担比率（分子）の構造'!I$53), IF('将来負担比率（分子）の構造'!I$53 &lt; 0, 0, '将来負担比率（分子）の構造'!I$53), NA())</f>
        <v>2533</v>
      </c>
      <c r="D67" s="181" t="e">
        <f>NA()</f>
        <v>#N/A</v>
      </c>
      <c r="E67" s="181" t="e">
        <f>NA()</f>
        <v>#N/A</v>
      </c>
      <c r="F67" s="181">
        <f>IF(ISNUMBER('将来負担比率（分子）の構造'!J$53), IF('将来負担比率（分子）の構造'!J$53 &lt; 0, 0, '将来負担比率（分子）の構造'!J$53), NA())</f>
        <v>777</v>
      </c>
      <c r="G67" s="181" t="e">
        <f>NA()</f>
        <v>#N/A</v>
      </c>
      <c r="H67" s="181" t="e">
        <f>NA()</f>
        <v>#N/A</v>
      </c>
      <c r="I67" s="181">
        <f>IF(ISNUMBER('将来負担比率（分子）の構造'!K$53), IF('将来負担比率（分子）の構造'!K$53 &lt; 0, 0, '将来負担比率（分子）の構造'!K$53), NA())</f>
        <v>2361</v>
      </c>
      <c r="J67" s="181" t="e">
        <f>NA()</f>
        <v>#N/A</v>
      </c>
      <c r="K67" s="181" t="e">
        <f>NA()</f>
        <v>#N/A</v>
      </c>
      <c r="L67" s="181">
        <f>IF(ISNUMBER('将来負担比率（分子）の構造'!L$53), IF('将来負担比率（分子）の構造'!L$53 &lt; 0, 0, '将来負担比率（分子）の構造'!L$53), NA())</f>
        <v>1216</v>
      </c>
      <c r="M67" s="181" t="e">
        <f>NA()</f>
        <v>#N/A</v>
      </c>
      <c r="N67" s="181" t="e">
        <f>NA()</f>
        <v>#N/A</v>
      </c>
      <c r="O67" s="181">
        <f>IF(ISNUMBER('将来負担比率（分子）の構造'!M$53), IF('将来負担比率（分子）の構造'!M$53 &lt; 0, 0, '将来負担比率（分子）の構造'!M$53), NA())</f>
        <v>637</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3032</v>
      </c>
      <c r="C72" s="185">
        <f>基金残高に係る経年分析!G55</f>
        <v>2932</v>
      </c>
      <c r="D72" s="185">
        <f>基金残高に係る経年分析!H55</f>
        <v>3033</v>
      </c>
    </row>
    <row r="73" spans="1:16">
      <c r="A73" s="184" t="s">
        <v>77</v>
      </c>
      <c r="B73" s="185">
        <f>基金残高に係る経年分析!F56</f>
        <v>522</v>
      </c>
      <c r="C73" s="185">
        <f>基金残高に係る経年分析!G56</f>
        <v>522</v>
      </c>
      <c r="D73" s="185">
        <f>基金残高に係る経年分析!H56</f>
        <v>522</v>
      </c>
    </row>
    <row r="74" spans="1:16">
      <c r="A74" s="184" t="s">
        <v>78</v>
      </c>
      <c r="B74" s="185">
        <f>基金残高に係る経年分析!F57</f>
        <v>1786</v>
      </c>
      <c r="C74" s="185">
        <f>基金残高に係る経年分析!G57</f>
        <v>1855</v>
      </c>
      <c r="D74" s="185">
        <f>基金残高に係る経年分析!H57</f>
        <v>1760</v>
      </c>
    </row>
  </sheetData>
  <sheetProtection algorithmName="SHA-512" hashValue="EexQ4HzYXLZO6ky4dFVf+KwfI+yWjYX9S7J2ogMPM1r0fxEDldsHyCLEBDGddQBGQ0k5ilayPR2ImGukiIhBTw==" saltValue="hP8i5ttbsNZdTHC0CCjs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user015</cp:lastModifiedBy>
  <cp:lastPrinted>2021-10-28T07:40:24Z</cp:lastPrinted>
  <dcterms:created xsi:type="dcterms:W3CDTF">2021-02-05T01:35:42Z</dcterms:created>
  <dcterms:modified xsi:type="dcterms:W3CDTF">2021-12-27T04:31:24Z</dcterms:modified>
  <cp:category/>
</cp:coreProperties>
</file>