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10.1.200.11\財政課\01　予算・財政係\060　調査回答・国県通知\R07年度\02_調査回答　※国・県からの調査等\調査045_R071001【群馬県市町村課】令和５年度財政状況資料集の県HPへの掲載について（ご連絡）\"/>
    </mc:Choice>
  </mc:AlternateContent>
  <xr:revisionPtr revIDLastSave="0" documentId="13_ncr:1_{A7C0BA14-F95C-4C1E-93F4-790E15352880}" xr6:coauthVersionLast="47" xr6:coauthVersionMax="47" xr10:uidLastSave="{00000000-0000-0000-0000-000000000000}"/>
  <bookViews>
    <workbookView xWindow="-120" yWindow="-120" windowWidth="29040" windowHeight="15720" tabRatio="859"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W37" i="10"/>
  <c r="U37" i="10"/>
  <c r="E37" i="10"/>
  <c r="C37" i="10"/>
  <c r="DG36" i="10"/>
  <c r="CQ36" i="10"/>
  <c r="CO36" i="10"/>
  <c r="BY36" i="10"/>
  <c r="BW36" i="10"/>
  <c r="BE36" i="10"/>
  <c r="AO36" i="10"/>
  <c r="AM36" i="10"/>
  <c r="W36" i="10"/>
  <c r="U36" i="10"/>
  <c r="E36" i="10"/>
  <c r="C36" i="10"/>
  <c r="DG35" i="10"/>
  <c r="CQ35" i="10"/>
  <c r="CO35" i="10"/>
  <c r="BY35" i="10"/>
  <c r="BW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<sst xmlns="http://schemas.openxmlformats.org/spreadsheetml/2006/main" count="1105" uniqueCount="579">
  <si>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</si>
  <si>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</si>
  <si>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</si>
  <si>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</si>
  <si>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</si>
  <si>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</si>
  <si>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</si>
  <si>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</si>
  <si>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</si>
  <si>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</si>
  <si>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</si>
  <si>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</si>
  <si>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</si>
  <si>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</si>
  <si>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</si>
  <si>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</si>
  <si>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</si>
  <si>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</si>
  <si>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</si>
  <si>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</si>
  <si>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</si>
  <si>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</si>
  <si>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</si>
  <si>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</si>
  <si>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</si>
  <si>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</si>
  <si>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</si>
  <si>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</si>
  <si>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</si>
  <si>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</si>
  <si>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</si>
  <si>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</si>
  <si>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</si>
  <si>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</si>
  <si>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</si>
  <si>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</si>
  <si>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</si>
  <si>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</si>
  <si>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</si>
  <si>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</si>
  <si>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</si>
  <si>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</si>
  <si>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</si>
  <si>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</si>
  <si>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</si>
  <si>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</si>
  <si>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</si>
  <si>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</si>
  <si>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</si>
  <si>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</si>
  <si>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</si>
  <si>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</si>
  <si>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</si>
  <si>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</si>
  <si>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</si>
  <si>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</si>
  <si>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</si>
  <si>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</si>
  <si>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</si>
  <si>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</si>
  <si>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</si>
  <si>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</si>
  <si>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</si>
  <si>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</si>
  <si>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</si>
  <si>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</si>
  <si>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</si>
  <si>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</si>
  <si>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</si>
  <si>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</si>
  <si>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</si>
  <si>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</si>
  <si>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</si>
  <si>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</si>
  <si>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</si>
  <si>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</si>
  <si>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</si>
  <si>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</si>
  <si>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</si>
  <si>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</si>
  <si>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</si>
  <si>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</si>
  <si>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</si>
  <si>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</si>
  <si>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</si>
  <si>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</si>
  <si>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</si>
  <si>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</si>
  <si>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</si>
  <si>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</si>
  <si>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</si>
  <si>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</si>
  <si>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</si>
  <si>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</si>
  <si>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藤岡市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</si>
  <si>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</si>
  <si>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</si>
  <si>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</si>
  <si>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</si>
  <si>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</si>
  <si>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</si>
  <si>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</si>
  <si>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</si>
  <si>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</si>
  <si>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</si>
  <si>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</si>
  <si>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</si>
  <si>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</si>
  <si>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</si>
  <si>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</si>
  <si>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</si>
  <si>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</si>
  <si>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</si>
  <si>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</si>
  <si>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</si>
  <si>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</si>
  <si>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</si>
  <si>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</si>
  <si>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</si>
  <si>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</si>
  <si>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</si>
  <si>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</si>
  <si>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</si>
  <si>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</si>
  <si>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</si>
  <si>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</si>
  <si>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</si>
  <si>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</si>
  <si>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</si>
  <si>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</si>
  <si>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</si>
  <si>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</si>
  <si>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</si>
  <si>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</si>
  <si>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</si>
  <si>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</si>
  <si>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</si>
  <si>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</si>
  <si>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</si>
  <si>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</si>
  <si>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</si>
  <si>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</si>
  <si>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6"/>
  </si>
  <si>
    <t>うち日本人(％)</t>
    <phoneticPr fontId="5"/>
  </si>
  <si>
    <t>-1.3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</si>
  <si>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</si>
  <si>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</si>
  <si>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</si>
  <si>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</si>
  <si>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</si>
  <si>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</si>
  <si>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</si>
  <si>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</si>
  <si>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</si>
  <si>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</si>
  <si>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</si>
  <si>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</si>
  <si>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</si>
  <si>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</si>
  <si>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</si>
  <si>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</si>
  <si>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</si>
  <si>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</si>
  <si>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</si>
  <si>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</si>
  <si>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</si>
  <si>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</si>
  <si>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</si>
  <si>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</si>
  <si>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</si>
  <si>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</si>
  <si>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</si>
  <si>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</si>
  <si>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</si>
  <si>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</si>
  <si>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</si>
  <si>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</si>
  <si>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</si>
  <si>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</si>
  <si>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</si>
  <si>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</si>
  <si>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</si>
  <si>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</si>
  <si>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</si>
  <si>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</si>
  <si>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</si>
  <si>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</si>
  <si>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</si>
  <si>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</si>
  <si>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</si>
  <si>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</si>
  <si>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</si>
  <si>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</si>
  <si>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</si>
  <si>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</si>
  <si>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</si>
  <si>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</si>
  <si>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</si>
  <si>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</si>
  <si>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</si>
  <si>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</si>
  <si>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</si>
  <si>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</si>
  <si>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群馬県藤岡市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</si>
  <si>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</si>
  <si>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</si>
  <si>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</si>
  <si>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</si>
  <si>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</si>
  <si>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</si>
  <si>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</si>
  <si>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</si>
  <si>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</si>
  <si>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</si>
  <si>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</si>
  <si>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</si>
  <si>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</si>
  <si>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</si>
  <si>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</si>
  <si>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</si>
  <si>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</si>
  <si>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</si>
  <si>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</si>
  <si>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</si>
  <si>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</si>
  <si>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</si>
  <si>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</si>
  <si>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</si>
  <si>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</si>
  <si>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</si>
  <si>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</si>
  <si>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</si>
  <si>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</si>
  <si>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</si>
  <si>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</si>
  <si>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</si>
  <si>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</si>
  <si>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</si>
  <si>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</si>
  <si>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</si>
  <si>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</si>
  <si>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</si>
  <si>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</si>
  <si>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</si>
  <si>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</si>
  <si>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</si>
  <si>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</si>
  <si>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</si>
  <si>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</si>
  <si>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</si>
  <si>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</si>
  <si>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</si>
  <si>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</si>
  <si>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</si>
  <si>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</si>
  <si>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</si>
  <si>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</si>
  <si>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</si>
  <si>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</si>
  <si>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</si>
  <si>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</si>
  <si>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</si>
  <si>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</si>
  <si>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</si>
  <si>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</si>
  <si>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</si>
  <si>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</si>
  <si>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</si>
  <si>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</si>
  <si>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</si>
  <si>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</si>
  <si>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</si>
  <si>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</si>
  <si>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</si>
  <si>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</si>
  <si>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</si>
  <si>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</si>
  <si>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</si>
  <si>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</si>
  <si>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</si>
  <si>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</si>
  <si>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</si>
  <si>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</si>
  <si>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</si>
  <si>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</si>
  <si>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</si>
  <si>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</si>
  <si>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</si>
  <si>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</si>
  <si>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</si>
  <si>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</si>
  <si>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</si>
  <si>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</si>
  <si>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</si>
  <si>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</si>
  <si>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</si>
  <si>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</si>
  <si>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</si>
  <si>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</si>
  <si>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</si>
  <si>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</si>
  <si>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</si>
  <si>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</si>
  <si>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</si>
  <si>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</si>
  <si>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</si>
  <si>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</si>
  <si>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</si>
  <si>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</si>
  <si>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</si>
  <si>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</si>
  <si>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</si>
  <si>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</si>
  <si>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</si>
  <si>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</si>
  <si>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</si>
  <si>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</si>
  <si>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</si>
  <si>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</si>
  <si>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</si>
  <si>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</si>
  <si>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</si>
  <si>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</si>
  <si>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</si>
  <si>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</si>
  <si>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</si>
  <si>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</si>
  <si>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</si>
  <si>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</si>
  <si>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</si>
  <si>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</si>
  <si>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</si>
  <si>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</si>
  <si>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</si>
  <si>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</si>
  <si>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</si>
  <si>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</si>
  <si>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</si>
  <si>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</si>
  <si>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</si>
  <si>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</si>
  <si>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</si>
  <si>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</si>
  <si>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</si>
  <si>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</si>
  <si>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</si>
  <si>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</si>
  <si>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</si>
  <si>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</si>
  <si>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</si>
  <si>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</si>
  <si>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</si>
  <si>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</si>
  <si>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</si>
  <si>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群馬県藤岡市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</si>
  <si>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</si>
  <si>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</si>
  <si>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</si>
  <si>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</si>
  <si>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</si>
  <si>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</si>
  <si>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</si>
  <si>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</si>
  <si>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</si>
  <si>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</si>
  <si>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</si>
  <si>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</si>
  <si>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</si>
  <si>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</si>
  <si>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</si>
  <si>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</si>
  <si>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</si>
  <si>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</si>
  <si>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</si>
  <si>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</si>
  <si>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</si>
  <si>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</si>
  <si>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</si>
  <si>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</si>
  <si>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</si>
  <si>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</si>
  <si>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</si>
  <si>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</si>
  <si>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</si>
  <si>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</si>
  <si>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</si>
  <si>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</si>
  <si>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</si>
  <si>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</si>
  <si>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後期高齢者医療特別会計</t>
    <phoneticPr fontId="5"/>
  </si>
  <si>
    <t>介護保険事業勘定特別会計</t>
    <phoneticPr fontId="5"/>
  </si>
  <si>
    <t>介護老人保健施設特別会計</t>
    <phoneticPr fontId="5"/>
  </si>
  <si>
    <t>水道事業会計</t>
    <phoneticPr fontId="5"/>
  </si>
  <si>
    <t>法適用企業</t>
    <phoneticPr fontId="5"/>
  </si>
  <si>
    <t>下水道事業会計</t>
    <phoneticPr fontId="5"/>
  </si>
  <si>
    <t>国民健康保険鬼石病院事業会計</t>
    <phoneticPr fontId="5"/>
  </si>
  <si>
    <t>特定地域生活排水処理事業特別会計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</si>
  <si>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</si>
  <si>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</si>
  <si>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</si>
  <si>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</si>
  <si>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</si>
  <si>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</si>
  <si>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</si>
  <si>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</si>
  <si>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</si>
  <si>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</si>
  <si>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</si>
  <si>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</si>
  <si>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</si>
  <si>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</si>
  <si>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</si>
  <si>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</si>
  <si>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</si>
  <si>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</si>
  <si>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</si>
  <si>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</si>
  <si>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</si>
  <si>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</si>
  <si>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</si>
  <si>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</si>
  <si>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</si>
  <si>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</si>
  <si>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</si>
  <si>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</si>
  <si>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</si>
  <si>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</si>
  <si>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</si>
  <si>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</si>
  <si>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</si>
  <si>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</si>
  <si>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</si>
  <si>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</si>
  <si>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</si>
  <si>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</si>
  <si>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</si>
  <si>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</si>
  <si>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</si>
  <si>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</si>
  <si>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</si>
  <si>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</si>
  <si>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</si>
  <si>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</si>
  <si>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</si>
  <si>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</si>
  <si>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</si>
  <si>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</si>
  <si>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</si>
  <si>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</si>
  <si>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</si>
  <si>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</si>
  <si>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</si>
  <si>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</si>
  <si>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</si>
  <si>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</si>
  <si>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</si>
  <si>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</si>
  <si>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</si>
  <si>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</si>
  <si>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</si>
  <si>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</si>
  <si>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</si>
  <si>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</si>
  <si>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</si>
  <si>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</si>
  <si>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</si>
  <si>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</si>
  <si>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</si>
  <si>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</si>
  <si>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</si>
  <si>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</si>
  <si>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</si>
  <si>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</si>
  <si>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</si>
  <si>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</si>
  <si>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</si>
  <si>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</si>
  <si>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</si>
  <si>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</si>
  <si>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</si>
  <si>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</si>
  <si>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</si>
  <si>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</si>
  <si>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</si>
  <si>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</si>
  <si>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</si>
  <si>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</si>
  <si>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</si>
  <si>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</si>
  <si>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</si>
  <si>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</si>
  <si>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</si>
  <si>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</si>
  <si>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</si>
  <si>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</si>
  <si>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</si>
  <si>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</si>
  <si>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</si>
  <si>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</si>
  <si>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</si>
  <si>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</si>
  <si>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</si>
  <si>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</si>
  <si>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</si>
  <si>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</si>
  <si>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</si>
  <si>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</si>
  <si>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</si>
  <si>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</si>
  <si>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</si>
  <si>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</si>
  <si>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</si>
  <si>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</si>
  <si>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</si>
  <si>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</si>
  <si>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</si>
  <si>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</si>
  <si>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</si>
  <si>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</si>
  <si>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</si>
  <si>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</si>
  <si>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</si>
  <si>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</si>
  <si>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</si>
  <si>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</si>
  <si>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</si>
  <si>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</si>
  <si>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</si>
  <si>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</si>
  <si>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</si>
  <si>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</si>
  <si>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</si>
  <si>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</si>
  <si>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5.44</t>
  </si>
  <si>
    <t>▲ 2.73</t>
  </si>
  <si>
    <t>▲ 2.93</t>
  </si>
  <si>
    <t>一般会計</t>
  </si>
  <si>
    <t>水道事業会計</t>
  </si>
  <si>
    <t>国民健康保険鬼石病院事業会計</t>
  </si>
  <si>
    <t>介護保険事業勘定特別会計</t>
  </si>
  <si>
    <t>下水道事業会計</t>
  </si>
  <si>
    <t>国民健康保険事業勘定特別会計</t>
  </si>
  <si>
    <t>後期高齢者医療特別会計</t>
  </si>
  <si>
    <t>特定地域生活排水処理事業特別会計</t>
  </si>
  <si>
    <t>その他会計（赤字）</t>
  </si>
  <si>
    <t>その他会計（黒字）</t>
  </si>
  <si>
    <t>R01</t>
    <phoneticPr fontId="5"/>
  </si>
  <si>
    <t>R02</t>
    <phoneticPr fontId="5"/>
  </si>
  <si>
    <t>R03</t>
    <phoneticPr fontId="5"/>
  </si>
  <si>
    <t>R04</t>
    <phoneticPr fontId="5"/>
  </si>
  <si>
    <t>R05</t>
    <phoneticPr fontId="5"/>
  </si>
  <si>
    <t>多野藤岡広域市町村圏振興整備組合</t>
    <rPh sb="0" eb="4">
      <t>タノフジオカ</t>
    </rPh>
    <rPh sb="4" eb="6">
      <t>コウイキ</t>
    </rPh>
    <rPh sb="6" eb="10">
      <t>シチョウソンケン</t>
    </rPh>
    <rPh sb="10" eb="16">
      <t>シンコウセイビクミアイ</t>
    </rPh>
    <phoneticPr fontId="2"/>
  </si>
  <si>
    <t>多野藤岡医療事務市町村組合（病院事業会計）</t>
    <rPh sb="0" eb="13">
      <t>タノフジオカイリョウジムシチョウソンクミアイ</t>
    </rPh>
    <rPh sb="14" eb="20">
      <t>ビョウインジギョウカイケイ</t>
    </rPh>
    <phoneticPr fontId="2"/>
  </si>
  <si>
    <t>多野藤岡医療事務市町村組合（老健施設会計）</t>
    <rPh sb="0" eb="13">
      <t>タノフジオカイリョウジムシチョウソンクミアイ</t>
    </rPh>
    <rPh sb="14" eb="16">
      <t>ロウケン</t>
    </rPh>
    <rPh sb="16" eb="18">
      <t>シセツ</t>
    </rPh>
    <rPh sb="18" eb="20">
      <t>カイケイ</t>
    </rPh>
    <phoneticPr fontId="2"/>
  </si>
  <si>
    <t>群馬県市町村会館管理組合</t>
    <rPh sb="0" eb="8">
      <t>グンマケンシチョウソンカイカン</t>
    </rPh>
    <rPh sb="8" eb="12">
      <t>カンリクミアイ</t>
    </rPh>
    <phoneticPr fontId="2"/>
  </si>
  <si>
    <t>群馬県市町村総合事務組合</t>
    <rPh sb="0" eb="12">
      <t>グンマケンシチョウソンソウゴウジムクミアイ</t>
    </rPh>
    <phoneticPr fontId="2"/>
  </si>
  <si>
    <t>群馬県後期高齢者医療広域連合（一般会計）</t>
    <rPh sb="0" eb="3">
      <t>グンマケン</t>
    </rPh>
    <rPh sb="3" eb="7">
      <t>コウキコウレイ</t>
    </rPh>
    <rPh sb="7" eb="8">
      <t>シャ</t>
    </rPh>
    <rPh sb="8" eb="14">
      <t>イリョウコウイキレンゴウ</t>
    </rPh>
    <rPh sb="15" eb="19">
      <t>イッパンカイケイ</t>
    </rPh>
    <phoneticPr fontId="2"/>
  </si>
  <si>
    <t>群馬県後期高齢者医療広域連合（事業会計）</t>
    <rPh sb="0" eb="14">
      <t>グンマケンコウキコウレイシャイリョウコウイキレンゴウ</t>
    </rPh>
    <rPh sb="15" eb="19">
      <t>ジギョウカイケイ</t>
    </rPh>
    <phoneticPr fontId="2"/>
  </si>
  <si>
    <t>-</t>
    <phoneticPr fontId="10"/>
  </si>
  <si>
    <t>藤岡市土地開発公社</t>
    <rPh sb="0" eb="3">
      <t>フジオカシ</t>
    </rPh>
    <rPh sb="3" eb="9">
      <t>トチカイハツコウシャ</t>
    </rPh>
    <phoneticPr fontId="2"/>
  </si>
  <si>
    <t>藤岡市文化振興事業団</t>
    <rPh sb="0" eb="10">
      <t>フジオカシブンカシンコウジギョウダン</t>
    </rPh>
    <phoneticPr fontId="2"/>
  </si>
  <si>
    <t>藤岡クロスパーク</t>
    <rPh sb="0" eb="2">
      <t>フジオカ</t>
    </rPh>
    <phoneticPr fontId="2"/>
  </si>
  <si>
    <t>　　　　－</t>
  </si>
  <si>
    <t>合併振興基金</t>
    <rPh sb="0" eb="6">
      <t>ガッペイシンコウキキン</t>
    </rPh>
    <phoneticPr fontId="5"/>
  </si>
  <si>
    <t>庁舎建設基金</t>
    <rPh sb="0" eb="6">
      <t>チョウシャケンセツキキン</t>
    </rPh>
    <phoneticPr fontId="10"/>
  </si>
  <si>
    <t>高齢者保健福祉基金</t>
    <rPh sb="0" eb="9">
      <t>コウレイシャホケンフクシキキン</t>
    </rPh>
    <phoneticPr fontId="10"/>
  </si>
  <si>
    <t>ふるさと基金</t>
    <rPh sb="4" eb="6">
      <t>キキン</t>
    </rPh>
    <phoneticPr fontId="2"/>
  </si>
  <si>
    <t>公共施設整備基金</t>
    <rPh sb="0" eb="4">
      <t>コウキョウシセツ</t>
    </rPh>
    <rPh sb="4" eb="8">
      <t>セイビキキン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</si>
  <si>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</si>
  <si>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</si>
  <si>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分子となる地方債残高や退職手当負担見込額等が減少傾向にあったが、令和2年度では借入額が償還額を上回ったことに加え、簡易水道事業等特別会計が廃止となり、その地方債残高が一般会計に編入されたことから地方債残高が増加し、関連して将来負担比率も増となった。令和5年度においては、令和3・4年度に引き続き財政調整基金や減債基金等の積立について増になったことにより将来負担比率は算定されなかった。
　一方で、有形固定資産減価償却率は類似団体よりも高く、主な要因としては、公営住宅・保育施設の有形固定資産減価償却率が90％以上になっていることが挙げられる。令和5年度は児童館や体育館・プールに係る有形固定資産減価償却率等の悪化により、類似団体内平均値よりも高くなっている。今後は公共施設等総合管理計画に基づき、公共施設等の適正化に一層取り組んでいく。</t>
    <rPh sb="156" eb="157">
      <t>ヒ</t>
    </rPh>
    <rPh sb="158" eb="159">
      <t>ツヅ</t>
    </rPh>
    <rPh sb="315" eb="316">
      <t>トウ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</si>
  <si>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</si>
  <si>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</si>
  <si>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</si>
  <si>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</si>
  <si>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</si>
  <si>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</si>
  <si>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分子となる地方債残高が令和2年度は増加したことから対前年比で増となったものの、令和5年度については、令和3・4年度に引き続き充当可能基金が増になったことにより、算定されなかった。今後については、社会保障関係経費等や複合施設、火葬場の建設事業費に係る起債額増加の影響による地方債残高の増加が見込まれ、基金の取り崩しも必要となることが想定されているため、一般会計及び公営企業会計、組合分も含め、より一層健全な財政運営に努める。
　実質公債費比率については、類似団体と比較すると高い状況が続いていたが、元利償還金は減少傾向にあり、また標準税収入額等は増加傾向にあるため、令和4年度より類似団体を下回る数値となっている。複合施設、火葬場の建設事業債に係る元利償還金等が今後増加する見込みであるため、より一層の公債費の抑制に努める。
　</t>
    <rPh sb="52" eb="54">
      <t>レイワ</t>
    </rPh>
    <rPh sb="55" eb="57">
      <t>ネンド</t>
    </rPh>
    <rPh sb="71" eb="72">
      <t>ヒ</t>
    </rPh>
    <rPh sb="73" eb="74">
      <t>ツヅ</t>
    </rPh>
    <rPh sb="307" eb="309">
      <t>シタマワ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</si>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</sst>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9"/>
      <color rgb="FF00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8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7" fillId="6" borderId="0" xfId="6" applyFill="1" applyAlignment="1" applyProtection="1">
      <alignment vertical="center"/>
      <protection hidden="1"/>
    </xf>
    <xf numFmtId="0" fontId="1" fillId="0" borderId="0" xfId="16" applyFont="1">
      <alignment vertical="center"/>
    </xf>
    <xf numFmtId="0" fontId="17"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5"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5"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0" fontId="41" fillId="0" borderId="0" xfId="20" applyFont="1">
      <alignment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40"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7" fillId="0" borderId="0" xfId="16" applyNumberFormat="1" applyAlignment="1">
      <alignment horizontal="center" vertical="center"/>
    </xf>
    <xf numFmtId="179" fontId="1" fillId="6" borderId="0" xfId="17" applyNumberFormat="1" applyFont="1" applyFill="1" applyAlignment="1">
      <alignment horizontal="center" vertical="center" wrapText="1"/>
    </xf>
    <xf numFmtId="0" fontId="28" fillId="0" borderId="41" xfId="16" applyFont="1" applyBorder="1" applyAlignment="1" applyProtection="1">
      <alignment horizontal="left" vertical="top" wrapText="1"/>
      <protection locked="0"/>
    </xf>
    <xf numFmtId="0" fontId="28" fillId="0" borderId="12" xfId="16" applyFont="1" applyBorder="1" applyAlignment="1" applyProtection="1">
      <alignment horizontal="left" vertical="top" wrapText="1"/>
      <protection locked="0"/>
    </xf>
    <xf numFmtId="0" fontId="28" fillId="0" borderId="51" xfId="16" applyFont="1" applyBorder="1" applyAlignment="1" applyProtection="1">
      <alignment horizontal="left" vertical="top" wrapText="1"/>
      <protection locked="0"/>
    </xf>
    <xf numFmtId="0" fontId="28" fillId="0" borderId="65" xfId="16" applyFont="1" applyBorder="1" applyAlignment="1" applyProtection="1">
      <alignment horizontal="left" vertical="top" wrapText="1"/>
      <protection locked="0"/>
    </xf>
    <xf numFmtId="0" fontId="28" fillId="0" borderId="0" xfId="16" applyFont="1" applyAlignment="1" applyProtection="1">
      <alignment horizontal="left" vertical="top" wrapText="1"/>
      <protection locked="0"/>
    </xf>
    <xf numFmtId="0" fontId="28" fillId="0" borderId="38" xfId="16" applyFont="1" applyBorder="1" applyAlignment="1" applyProtection="1">
      <alignment horizontal="left" vertical="top" wrapText="1"/>
      <protection locked="0"/>
    </xf>
    <xf numFmtId="0" fontId="28" fillId="0" borderId="37" xfId="16" applyFont="1" applyBorder="1" applyAlignment="1" applyProtection="1">
      <alignment horizontal="left" vertical="top" wrapText="1"/>
      <protection locked="0"/>
    </xf>
    <xf numFmtId="0" fontId="28" fillId="0" borderId="56" xfId="16" applyFont="1" applyBorder="1" applyAlignment="1" applyProtection="1">
      <alignment horizontal="left" vertical="top" wrapText="1"/>
      <protection locked="0"/>
    </xf>
    <xf numFmtId="0" fontId="28"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66F4FF8-8A73-4129-B46E-45402CEDB35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54225</c:v>
                </c:pt>
                <c:pt idx="3">
                  <c:v>54016</c:v>
                </c:pt>
                <c:pt idx="4">
                  <c:v>52786</c:v>
                </c:pt>
              </c:numCache>
            </c:numRef>
          </c:val>
          <c:smooth val="0"/>
          <c:extLst>
            <c:ext xmlns:c16="http://schemas.microsoft.com/office/drawing/2014/chart" uri="{C3380CC4-5D6E-409C-BE32-E72D297353CC}">
              <c16:uniqueId val="{00000000-88B7-4A46-A1B0-4A800F123A1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51023</c:v>
                </c:pt>
                <c:pt idx="1">
                  <c:v>61144</c:v>
                </c:pt>
                <c:pt idx="2">
                  <c:v>61825</c:v>
                </c:pt>
                <c:pt idx="3">
                  <c:v>57013</c:v>
                </c:pt>
                <c:pt idx="4">
                  <c:v>72417</c:v>
                </c:pt>
              </c:numCache>
            </c:numRef>
          </c:val>
          <c:smooth val="0"/>
          <c:extLst>
            <c:ext xmlns:c16="http://schemas.microsoft.com/office/drawing/2014/chart" uri="{C3380CC4-5D6E-409C-BE32-E72D297353CC}">
              <c16:uniqueId val="{00000001-88B7-4A46-A1B0-4A800F123A1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1.56</c:v>
                </c:pt>
                <c:pt idx="1">
                  <c:v>1.37</c:v>
                </c:pt>
                <c:pt idx="2">
                  <c:v>8.44</c:v>
                </c:pt>
                <c:pt idx="3">
                  <c:v>5.64</c:v>
                </c:pt>
                <c:pt idx="4">
                  <c:v>9.89</c:v>
                </c:pt>
              </c:numCache>
            </c:numRef>
          </c:val>
          <c:extLst>
            <c:ext xmlns:c16="http://schemas.microsoft.com/office/drawing/2014/chart" uri="{C3380CC4-5D6E-409C-BE32-E72D297353CC}">
              <c16:uniqueId val="{00000000-587F-4CE3-B61F-8F99A6A5196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19.78</c:v>
                </c:pt>
                <c:pt idx="1">
                  <c:v>17.5</c:v>
                </c:pt>
                <c:pt idx="2">
                  <c:v>20.76</c:v>
                </c:pt>
                <c:pt idx="3">
                  <c:v>27.98</c:v>
                </c:pt>
                <c:pt idx="4">
                  <c:v>27.66</c:v>
                </c:pt>
              </c:numCache>
            </c:numRef>
          </c:val>
          <c:extLst>
            <c:ext xmlns:c16="http://schemas.microsoft.com/office/drawing/2014/chart" uri="{C3380CC4-5D6E-409C-BE32-E72D297353CC}">
              <c16:uniqueId val="{00000001-587F-4CE3-B61F-8F99A6A5196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-5.44</c:v>
                </c:pt>
                <c:pt idx="1">
                  <c:v>-2.73</c:v>
                </c:pt>
                <c:pt idx="2">
                  <c:v>10.36</c:v>
                </c:pt>
                <c:pt idx="3">
                  <c:v>-2.93</c:v>
                </c:pt>
                <c:pt idx="4">
                  <c:v>0.04</c:v>
                </c:pt>
              </c:numCache>
            </c:numRef>
          </c:val>
          <c:smooth val="0"/>
          <c:extLst>
            <c:ext xmlns:c16="http://schemas.microsoft.com/office/drawing/2014/chart" uri="{C3380CC4-5D6E-409C-BE32-E72D297353CC}">
              <c16:uniqueId val="{00000002-587F-4CE3-B61F-8F99A6A5196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0.45</c:v>
                </c:pt>
                <c:pt idx="2">
                  <c:v>#N/A</c:v>
                </c:pt>
                <c:pt idx="3">
                  <c:v>0.02</c:v>
                </c:pt>
                <c:pt idx="4">
                  <c:v>#N/A</c:v>
                </c:pt>
                <c:pt idx="5">
                  <c:v>0.02</c:v>
                </c:pt>
                <c:pt idx="6">
                  <c:v>#N/A</c:v>
                </c:pt>
                <c:pt idx="7">
                  <c:v>0.05</c:v>
                </c:pt>
                <c:pt idx="8">
                  <c:v>#N/A</c:v>
                </c:pt>
                <c:pt idx="9">
                  <c:v>0.01</c:v>
                </c:pt>
              </c:numCache>
            </c:numRef>
          </c:val>
          <c:extLst>
            <c:ext xmlns:c16="http://schemas.microsoft.com/office/drawing/2014/chart" uri="{C3380CC4-5D6E-409C-BE32-E72D297353CC}">
              <c16:uniqueId val="{00000000-DB3B-42CD-97A4-BCFC9FEB5BD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B3B-42CD-97A4-BCFC9FEB5BD3}"/>
            </c:ext>
          </c:extLst>
        </c:ser>
        <c:ser>
          <c:idx val="2"/>
          <c:order val="2"/>
          <c:tx>
            <c:strRef>
              <c:f>データシート!$A$29</c:f>
              <c:strCache>
                <c:ptCount val="1"/>
                <c:pt idx="0">
                  <c:v>特定地域生活排水処理事業特別会計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c:v>
                </c:pt>
                <c:pt idx="8">
                  <c:v>#N/A</c:v>
                </c:pt>
                <c:pt idx="9">
                  <c:v>0.01</c:v>
                </c:pt>
              </c:numCache>
            </c:numRef>
          </c:val>
          <c:extLst>
            <c:ext xmlns:c16="http://schemas.microsoft.com/office/drawing/2014/chart" uri="{C3380CC4-5D6E-409C-BE32-E72D297353CC}">
              <c16:uniqueId val="{00000002-DB3B-42CD-97A4-BCFC9FEB5BD3}"/>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0.12</c:v>
                </c:pt>
                <c:pt idx="2">
                  <c:v>#N/A</c:v>
                </c:pt>
                <c:pt idx="3">
                  <c:v>0.08</c:v>
                </c:pt>
                <c:pt idx="4">
                  <c:v>#N/A</c:v>
                </c:pt>
                <c:pt idx="5">
                  <c:v>0.09</c:v>
                </c:pt>
                <c:pt idx="6">
                  <c:v>#N/A</c:v>
                </c:pt>
                <c:pt idx="7">
                  <c:v>0.13</c:v>
                </c:pt>
                <c:pt idx="8">
                  <c:v>#N/A</c:v>
                </c:pt>
                <c:pt idx="9">
                  <c:v>0.14000000000000001</c:v>
                </c:pt>
              </c:numCache>
            </c:numRef>
          </c:val>
          <c:extLst>
            <c:ext xmlns:c16="http://schemas.microsoft.com/office/drawing/2014/chart" uri="{C3380CC4-5D6E-409C-BE32-E72D297353CC}">
              <c16:uniqueId val="{00000003-DB3B-42CD-97A4-BCFC9FEB5BD3}"/>
            </c:ext>
          </c:extLst>
        </c:ser>
        <c:ser>
          <c:idx val="4"/>
          <c:order val="4"/>
          <c:tx>
            <c:strRef>
              <c:f>データシート!$A$31</c:f>
              <c:strCache>
                <c:ptCount val="1"/>
                <c:pt idx="0">
                  <c:v>国民健康保険事業勘定特別会計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0.56999999999999995</c:v>
                </c:pt>
                <c:pt idx="2">
                  <c:v>#N/A</c:v>
                </c:pt>
                <c:pt idx="3">
                  <c:v>0.55000000000000004</c:v>
                </c:pt>
                <c:pt idx="4">
                  <c:v>#N/A</c:v>
                </c:pt>
                <c:pt idx="5">
                  <c:v>0.33</c:v>
                </c:pt>
                <c:pt idx="6">
                  <c:v>#N/A</c:v>
                </c:pt>
                <c:pt idx="7">
                  <c:v>0.22</c:v>
                </c:pt>
                <c:pt idx="8">
                  <c:v>#N/A</c:v>
                </c:pt>
                <c:pt idx="9">
                  <c:v>0.24</c:v>
                </c:pt>
              </c:numCache>
            </c:numRef>
          </c:val>
          <c:extLst>
            <c:ext xmlns:c16="http://schemas.microsoft.com/office/drawing/2014/chart" uri="{C3380CC4-5D6E-409C-BE32-E72D297353CC}">
              <c16:uniqueId val="{00000004-DB3B-42CD-97A4-BCFC9FEB5BD3}"/>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#N/A</c:v>
                </c:pt>
                <c:pt idx="3">
                  <c:v>0.67</c:v>
                </c:pt>
                <c:pt idx="4">
                  <c:v>#N/A</c:v>
                </c:pt>
                <c:pt idx="5">
                  <c:v>0.8</c:v>
                </c:pt>
                <c:pt idx="6">
                  <c:v>#N/A</c:v>
                </c:pt>
                <c:pt idx="7">
                  <c:v>0.63</c:v>
                </c:pt>
                <c:pt idx="8">
                  <c:v>#N/A</c:v>
                </c:pt>
                <c:pt idx="9">
                  <c:v>0.68</c:v>
                </c:pt>
              </c:numCache>
            </c:numRef>
          </c:val>
          <c:extLst>
            <c:ext xmlns:c16="http://schemas.microsoft.com/office/drawing/2014/chart" uri="{C3380CC4-5D6E-409C-BE32-E72D297353CC}">
              <c16:uniqueId val="{00000005-DB3B-42CD-97A4-BCFC9FEB5BD3}"/>
            </c:ext>
          </c:extLst>
        </c:ser>
        <c:ser>
          <c:idx val="6"/>
          <c:order val="6"/>
          <c:tx>
            <c:strRef>
              <c:f>データシート!$A$33</c:f>
              <c:strCache>
                <c:ptCount val="1"/>
                <c:pt idx="0">
                  <c:v>介護保険事業勘定特別会計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0.19</c:v>
                </c:pt>
                <c:pt idx="2">
                  <c:v>#N/A</c:v>
                </c:pt>
                <c:pt idx="3">
                  <c:v>0.53</c:v>
                </c:pt>
                <c:pt idx="4">
                  <c:v>#N/A</c:v>
                </c:pt>
                <c:pt idx="5">
                  <c:v>0.99</c:v>
                </c:pt>
                <c:pt idx="6">
                  <c:v>#N/A</c:v>
                </c:pt>
                <c:pt idx="7">
                  <c:v>1.1200000000000001</c:v>
                </c:pt>
                <c:pt idx="8">
                  <c:v>#N/A</c:v>
                </c:pt>
                <c:pt idx="9">
                  <c:v>0.81</c:v>
                </c:pt>
              </c:numCache>
            </c:numRef>
          </c:val>
          <c:extLst>
            <c:ext xmlns:c16="http://schemas.microsoft.com/office/drawing/2014/chart" uri="{C3380CC4-5D6E-409C-BE32-E72D297353CC}">
              <c16:uniqueId val="{00000006-DB3B-42CD-97A4-BCFC9FEB5BD3}"/>
            </c:ext>
          </c:extLst>
        </c:ser>
        <c:ser>
          <c:idx val="7"/>
          <c:order val="7"/>
          <c:tx>
            <c:strRef>
              <c:f>データシート!$A$34</c:f>
              <c:strCache>
                <c:ptCount val="1"/>
                <c:pt idx="0">
                  <c:v>国民健康保険鬼石病院事業会計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2.52</c:v>
                </c:pt>
                <c:pt idx="2">
                  <c:v>#N/A</c:v>
                </c:pt>
                <c:pt idx="3">
                  <c:v>2.56</c:v>
                </c:pt>
                <c:pt idx="4">
                  <c:v>#N/A</c:v>
                </c:pt>
                <c:pt idx="5">
                  <c:v>2.84</c:v>
                </c:pt>
                <c:pt idx="6">
                  <c:v>#N/A</c:v>
                </c:pt>
                <c:pt idx="7">
                  <c:v>2.88</c:v>
                </c:pt>
                <c:pt idx="8">
                  <c:v>#N/A</c:v>
                </c:pt>
                <c:pt idx="9">
                  <c:v>2.4700000000000002</c:v>
                </c:pt>
              </c:numCache>
            </c:numRef>
          </c:val>
          <c:extLst>
            <c:ext xmlns:c16="http://schemas.microsoft.com/office/drawing/2014/chart" uri="{C3380CC4-5D6E-409C-BE32-E72D297353CC}">
              <c16:uniqueId val="{00000007-DB3B-42CD-97A4-BCFC9FEB5BD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12.6</c:v>
                </c:pt>
                <c:pt idx="2">
                  <c:v>#N/A</c:v>
                </c:pt>
                <c:pt idx="3">
                  <c:v>13.06</c:v>
                </c:pt>
                <c:pt idx="4">
                  <c:v>#N/A</c:v>
                </c:pt>
                <c:pt idx="5">
                  <c:v>10.93</c:v>
                </c:pt>
                <c:pt idx="6">
                  <c:v>#N/A</c:v>
                </c:pt>
                <c:pt idx="7">
                  <c:v>11.08</c:v>
                </c:pt>
                <c:pt idx="8">
                  <c:v>#N/A</c:v>
                </c:pt>
                <c:pt idx="9">
                  <c:v>9.3800000000000008</c:v>
                </c:pt>
              </c:numCache>
            </c:numRef>
          </c:val>
          <c:extLst>
            <c:ext xmlns:c16="http://schemas.microsoft.com/office/drawing/2014/chart" uri="{C3380CC4-5D6E-409C-BE32-E72D297353CC}">
              <c16:uniqueId val="{00000008-DB3B-42CD-97A4-BCFC9FEB5BD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1.55</c:v>
                </c:pt>
                <c:pt idx="2">
                  <c:v>#N/A</c:v>
                </c:pt>
                <c:pt idx="3">
                  <c:v>1.35</c:v>
                </c:pt>
                <c:pt idx="4">
                  <c:v>#N/A</c:v>
                </c:pt>
                <c:pt idx="5">
                  <c:v>8.42</c:v>
                </c:pt>
                <c:pt idx="6">
                  <c:v>#N/A</c:v>
                </c:pt>
                <c:pt idx="7">
                  <c:v>5.59</c:v>
                </c:pt>
                <c:pt idx="8">
                  <c:v>#N/A</c:v>
                </c:pt>
                <c:pt idx="9">
                  <c:v>9.89</c:v>
                </c:pt>
              </c:numCache>
            </c:numRef>
          </c:val>
          <c:extLst>
            <c:ext xmlns:c16="http://schemas.microsoft.com/office/drawing/2014/chart" uri="{C3380CC4-5D6E-409C-BE32-E72D297353CC}">
              <c16:uniqueId val="{00000009-DB3B-42CD-97A4-BCFC9FEB5BD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2655</c:v>
                </c:pt>
                <c:pt idx="5">
                  <c:v>2613</c:v>
                </c:pt>
                <c:pt idx="8">
                  <c:v>2639</c:v>
                </c:pt>
                <c:pt idx="11">
                  <c:v>2666</c:v>
                </c:pt>
                <c:pt idx="14">
                  <c:v>2633</c:v>
                </c:pt>
              </c:numCache>
            </c:numRef>
          </c:val>
          <c:extLst>
            <c:ext xmlns:c16="http://schemas.microsoft.com/office/drawing/2014/chart" uri="{C3380CC4-5D6E-409C-BE32-E72D297353CC}">
              <c16:uniqueId val="{00000000-A065-4C52-8952-F90529C6CD0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A065-4C52-8952-F90529C6CD0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065-4C52-8952-F90529C6CD0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675</c:v>
                </c:pt>
                <c:pt idx="3">
                  <c:v>631</c:v>
                </c:pt>
                <c:pt idx="6">
                  <c:v>603</c:v>
                </c:pt>
                <c:pt idx="9">
                  <c:v>630</c:v>
                </c:pt>
                <c:pt idx="12">
                  <c:v>512</c:v>
                </c:pt>
              </c:numCache>
            </c:numRef>
          </c:val>
          <c:extLst>
            <c:ext xmlns:c16="http://schemas.microsoft.com/office/drawing/2014/chart" uri="{C3380CC4-5D6E-409C-BE32-E72D297353CC}">
              <c16:uniqueId val="{00000003-A065-4C52-8952-F90529C6CD0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457</c:v>
                </c:pt>
                <c:pt idx="3">
                  <c:v>432</c:v>
                </c:pt>
                <c:pt idx="6">
                  <c:v>388</c:v>
                </c:pt>
                <c:pt idx="9">
                  <c:v>401</c:v>
                </c:pt>
                <c:pt idx="12">
                  <c:v>379</c:v>
                </c:pt>
              </c:numCache>
            </c:numRef>
          </c:val>
          <c:extLst>
            <c:ext xmlns:c16="http://schemas.microsoft.com/office/drawing/2014/chart" uri="{C3380CC4-5D6E-409C-BE32-E72D297353CC}">
              <c16:uniqueId val="{00000004-A065-4C52-8952-F90529C6CD0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065-4C52-8952-F90529C6CD0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065-4C52-8952-F90529C6CD0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2675</c:v>
                </c:pt>
                <c:pt idx="3">
                  <c:v>2470</c:v>
                </c:pt>
                <c:pt idx="6">
                  <c:v>2393</c:v>
                </c:pt>
                <c:pt idx="9">
                  <c:v>2464</c:v>
                </c:pt>
                <c:pt idx="12">
                  <c:v>2272</c:v>
                </c:pt>
              </c:numCache>
            </c:numRef>
          </c:val>
          <c:extLst>
            <c:ext xmlns:c16="http://schemas.microsoft.com/office/drawing/2014/chart" uri="{C3380CC4-5D6E-409C-BE32-E72D297353CC}">
              <c16:uniqueId val="{00000007-A065-4C52-8952-F90529C6CD0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1152</c:v>
                </c:pt>
                <c:pt idx="2">
                  <c:v>#N/A</c:v>
                </c:pt>
                <c:pt idx="3">
                  <c:v>#N/A</c:v>
                </c:pt>
                <c:pt idx="4">
                  <c:v>920</c:v>
                </c:pt>
                <c:pt idx="5">
                  <c:v>#N/A</c:v>
                </c:pt>
                <c:pt idx="6">
                  <c:v>#N/A</c:v>
                </c:pt>
                <c:pt idx="7">
                  <c:v>745</c:v>
                </c:pt>
                <c:pt idx="8">
                  <c:v>#N/A</c:v>
                </c:pt>
                <c:pt idx="9">
                  <c:v>#N/A</c:v>
                </c:pt>
                <c:pt idx="10">
                  <c:v>829</c:v>
                </c:pt>
                <c:pt idx="11">
                  <c:v>#N/A</c:v>
                </c:pt>
                <c:pt idx="12">
                  <c:v>#N/A</c:v>
                </c:pt>
                <c:pt idx="13">
                  <c:v>531</c:v>
                </c:pt>
                <c:pt idx="14">
                  <c:v>#N/A</c:v>
                </c:pt>
              </c:numCache>
            </c:numRef>
          </c:val>
          <c:smooth val="0"/>
          <c:extLst>
            <c:ext xmlns:c16="http://schemas.microsoft.com/office/drawing/2014/chart" uri="{C3380CC4-5D6E-409C-BE32-E72D297353CC}">
              <c16:uniqueId val="{00000008-A065-4C52-8952-F90529C6CD0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26227</c:v>
                </c:pt>
                <c:pt idx="5">
                  <c:v>25980</c:v>
                </c:pt>
                <c:pt idx="8">
                  <c:v>26554</c:v>
                </c:pt>
                <c:pt idx="11">
                  <c:v>25430</c:v>
                </c:pt>
                <c:pt idx="14">
                  <c:v>24617</c:v>
                </c:pt>
              </c:numCache>
            </c:numRef>
          </c:val>
          <c:extLst>
            <c:ext xmlns:c16="http://schemas.microsoft.com/office/drawing/2014/chart" uri="{C3380CC4-5D6E-409C-BE32-E72D297353CC}">
              <c16:uniqueId val="{00000000-4122-4D57-9241-EF22EB3EB91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2681</c:v>
                </c:pt>
                <c:pt idx="5">
                  <c:v>2657</c:v>
                </c:pt>
                <c:pt idx="8">
                  <c:v>2751</c:v>
                </c:pt>
                <c:pt idx="11">
                  <c:v>2681</c:v>
                </c:pt>
                <c:pt idx="14">
                  <c:v>2674</c:v>
                </c:pt>
              </c:numCache>
            </c:numRef>
          </c:val>
          <c:extLst>
            <c:ext xmlns:c16="http://schemas.microsoft.com/office/drawing/2014/chart" uri="{C3380CC4-5D6E-409C-BE32-E72D297353CC}">
              <c16:uniqueId val="{00000001-4122-4D57-9241-EF22EB3EB91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7154</c:v>
                </c:pt>
                <c:pt idx="5">
                  <c:v>7143</c:v>
                </c:pt>
                <c:pt idx="8">
                  <c:v>8283</c:v>
                </c:pt>
                <c:pt idx="11">
                  <c:v>9625</c:v>
                </c:pt>
                <c:pt idx="14">
                  <c:v>9962</c:v>
                </c:pt>
              </c:numCache>
            </c:numRef>
          </c:val>
          <c:extLst>
            <c:ext xmlns:c16="http://schemas.microsoft.com/office/drawing/2014/chart" uri="{C3380CC4-5D6E-409C-BE32-E72D297353CC}">
              <c16:uniqueId val="{00000002-4122-4D57-9241-EF22EB3EB91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122-4D57-9241-EF22EB3EB91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122-4D57-9241-EF22EB3EB91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6</c:v>
                </c:pt>
                <c:pt idx="3">
                  <c:v>13</c:v>
                </c:pt>
                <c:pt idx="6">
                  <c:v>0</c:v>
                </c:pt>
                <c:pt idx="9">
                  <c:v>6</c:v>
                </c:pt>
                <c:pt idx="12">
                  <c:v>5</c:v>
                </c:pt>
              </c:numCache>
            </c:numRef>
          </c:val>
          <c:extLst>
            <c:ext xmlns:c16="http://schemas.microsoft.com/office/drawing/2014/chart" uri="{C3380CC4-5D6E-409C-BE32-E72D297353CC}">
              <c16:uniqueId val="{00000005-4122-4D57-9241-EF22EB3EB91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2963</c:v>
                </c:pt>
                <c:pt idx="3">
                  <c:v>2930</c:v>
                </c:pt>
                <c:pt idx="6">
                  <c:v>2936</c:v>
                </c:pt>
                <c:pt idx="9">
                  <c:v>2955</c:v>
                </c:pt>
                <c:pt idx="12">
                  <c:v>3026</c:v>
                </c:pt>
              </c:numCache>
            </c:numRef>
          </c:val>
          <c:extLst>
            <c:ext xmlns:c16="http://schemas.microsoft.com/office/drawing/2014/chart" uri="{C3380CC4-5D6E-409C-BE32-E72D297353CC}">
              <c16:uniqueId val="{00000006-4122-4D57-9241-EF22EB3EB91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7687</c:v>
                </c:pt>
                <c:pt idx="3">
                  <c:v>7187</c:v>
                </c:pt>
                <c:pt idx="6">
                  <c:v>6762</c:v>
                </c:pt>
                <c:pt idx="9">
                  <c:v>6475</c:v>
                </c:pt>
                <c:pt idx="12">
                  <c:v>6452</c:v>
                </c:pt>
              </c:numCache>
            </c:numRef>
          </c:val>
          <c:extLst>
            <c:ext xmlns:c16="http://schemas.microsoft.com/office/drawing/2014/chart" uri="{C3380CC4-5D6E-409C-BE32-E72D297353CC}">
              <c16:uniqueId val="{00000007-4122-4D57-9241-EF22EB3EB91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4760</c:v>
                </c:pt>
                <c:pt idx="3">
                  <c:v>4718</c:v>
                </c:pt>
                <c:pt idx="6">
                  <c:v>4466</c:v>
                </c:pt>
                <c:pt idx="9">
                  <c:v>4261</c:v>
                </c:pt>
                <c:pt idx="12">
                  <c:v>4083</c:v>
                </c:pt>
              </c:numCache>
            </c:numRef>
          </c:val>
          <c:extLst>
            <c:ext xmlns:c16="http://schemas.microsoft.com/office/drawing/2014/chart" uri="{C3380CC4-5D6E-409C-BE32-E72D297353CC}">
              <c16:uniqueId val="{00000008-4122-4D57-9241-EF22EB3EB91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122-4D57-9241-EF22EB3EB91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21284</c:v>
                </c:pt>
                <c:pt idx="3">
                  <c:v>21616</c:v>
                </c:pt>
                <c:pt idx="6">
                  <c:v>23403</c:v>
                </c:pt>
                <c:pt idx="9">
                  <c:v>22455</c:v>
                </c:pt>
                <c:pt idx="12">
                  <c:v>22019</c:v>
                </c:pt>
              </c:numCache>
            </c:numRef>
          </c:val>
          <c:extLst>
            <c:ext xmlns:c16="http://schemas.microsoft.com/office/drawing/2014/chart" uri="{C3380CC4-5D6E-409C-BE32-E72D297353CC}">
              <c16:uniqueId val="{0000000A-4122-4D57-9241-EF22EB3EB91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637</c:v>
                </c:pt>
                <c:pt idx="2">
                  <c:v>#N/A</c:v>
                </c:pt>
                <c:pt idx="3">
                  <c:v>#N/A</c:v>
                </c:pt>
                <c:pt idx="4">
                  <c:v>684</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122-4D57-9241-EF22EB3EB91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3358</c:v>
                </c:pt>
                <c:pt idx="1">
                  <c:v>4458</c:v>
                </c:pt>
                <c:pt idx="2">
                  <c:v>4465</c:v>
                </c:pt>
              </c:numCache>
            </c:numRef>
          </c:val>
          <c:extLst>
            <c:ext xmlns:c16="http://schemas.microsoft.com/office/drawing/2014/chart" uri="{C3380CC4-5D6E-409C-BE32-E72D297353CC}">
              <c16:uniqueId val="{00000000-1465-4F7E-8406-8AD50EAA242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832</c:v>
                </c:pt>
                <c:pt idx="1">
                  <c:v>832</c:v>
                </c:pt>
                <c:pt idx="2">
                  <c:v>912</c:v>
                </c:pt>
              </c:numCache>
            </c:numRef>
          </c:val>
          <c:extLst>
            <c:ext xmlns:c16="http://schemas.microsoft.com/office/drawing/2014/chart" uri="{C3380CC4-5D6E-409C-BE32-E72D297353CC}">
              <c16:uniqueId val="{00000001-1465-4F7E-8406-8AD50EAA242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3538</c:v>
                </c:pt>
                <c:pt idx="1">
                  <c:v>3758</c:v>
                </c:pt>
                <c:pt idx="2">
                  <c:v>4139</c:v>
                </c:pt>
              </c:numCache>
            </c:numRef>
          </c:val>
          <c:extLst>
            <c:ext xmlns:c16="http://schemas.microsoft.com/office/drawing/2014/chart" uri="{C3380CC4-5D6E-409C-BE32-E72D297353CC}">
              <c16:uniqueId val="{00000002-1465-4F7E-8406-8AD50EAA242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{58CB2015-4157-4E36-A961-95F3CC52836E}</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C85D-4625-B8B9-DC1BB2503EF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{2D0720E8-C580-4091-AFEE-9131A9E3BF1C}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85D-4625-B8B9-DC1BB2503EF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{77934E4B-87EE-4EBA-9382-A600FA352183}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85D-4625-B8B9-DC1BB2503EF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{7DD47692-6A21-4B4A-91B8-BCC3597C793E}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85D-4625-B8B9-DC1BB2503EF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{6553CB73-2234-4D8B-AFE7-A24CCCDF6395}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85D-4625-B8B9-DC1BB2503EF7}"/>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{F1036909-D1F3-4435-AC3B-9616D2974317}</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C85D-4625-B8B9-DC1BB2503EF7}"/>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{D60E20B8-A1A0-4BE6-9F7A-24A9EE05D8F8}</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C85D-4625-B8B9-DC1BB2503EF7}"/>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{195A65FD-86A5-4DAB-8BA1-B05010503AE8}</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C85D-4625-B8B9-DC1BB2503EF7}"/>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{0A5DB7B4-1111-401A-B873-E5B0AA2F872B}</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C85D-4625-B8B9-DC1BB2503EF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62.4</c:v>
                </c:pt>
                <c:pt idx="8">
                  <c:v>63.7</c:v>
                </c:pt>
                <c:pt idx="16">
                  <c:v>65.2</c:v>
                </c:pt>
                <c:pt idx="24">
                  <c:v>65.400000000000006</c:v>
                </c:pt>
                <c:pt idx="32">
                  <c:v>66.599999999999994</c:v>
                </c:pt>
              </c:numCache>
            </c:numRef>
          </c:xVal>
          <c:yVal>
            <c:numRef>
              <c:f>公会計指標分析・財政指標組合せ分析表!$BP$51:$DC$51</c:f>
              <c:numCache>
                <c:formatCode>#,##0.0;"▲ "#,##0.0</c:formatCode>
                <c:ptCount val="40"/>
                <c:pt idx="0">
                  <c:v>4.9000000000000004</c:v>
                </c:pt>
                <c:pt idx="8">
                  <c:v>5.0999999999999996</c:v>
                </c:pt>
              </c:numCache>
            </c:numRef>
          </c:yVal>
          <c:smooth val="0"/>
          <c:extLst>
            <c:ext xmlns:c16="http://schemas.microsoft.com/office/drawing/2014/chart" uri="{C3380CC4-5D6E-409C-BE32-E72D297353CC}">
              <c16:uniqueId val="{00000009-C85D-4625-B8B9-DC1BB2503EF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7070447203257766E-2"/>
                  <c:y val="-5.0311342058512995E-2"/>
                </c:manualLayout>
              </c:layout>
              <c:tx>
                <c:strRef>
                  <c:f>公会計指標分析・財政指標組合せ分析表!$BP$50</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{E521AFE0-77C9-49D0-9A40-075E9A9AE567}</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C85D-4625-B8B9-DC1BB2503EF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{C6A2AC0D-E37A-42EF-806D-3E87FD7A467C}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85D-4625-B8B9-DC1BB2503EF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{A37DFECB-1E53-490A-849F-867F661B82E2}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85D-4625-B8B9-DC1BB2503EF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{27C01DC4-4450-4FC2-8056-81EB1FC6B7DA}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85D-4625-B8B9-DC1BB2503EF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{4600D58C-6AC0-4BF3-8FEB-C40D656C2C6D}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85D-4625-B8B9-DC1BB2503EF7}"/>
                </c:ext>
              </c:extLst>
            </c:dLbl>
            <c:dLbl>
              <c:idx val="8"/>
              <c:layout>
                <c:manualLayout>
                  <c:x val="-3.6961054097210552E-2"/>
                  <c:y val="-7.9166742153217451E-2"/>
                </c:manualLayout>
              </c:layout>
              <c:tx>
                <c:strRef>
                  <c:f>公会計指標分析・財政指標組合せ分析表!$BX$50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{FC32829F-9511-4BEE-9EA5-ACECBCE1A92F}</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C85D-4625-B8B9-DC1BB2503EF7}"/>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{4042365D-0040-4C71-BC84-8C486B7E8672}</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C85D-4625-B8B9-DC1BB2503EF7}"/>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{8A2B8AEB-D7C9-4598-A270-F0D3349285A6}</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C85D-4625-B8B9-DC1BB2503EF7}"/>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{EFDA8FB8-2C2E-415A-98E3-870042AC6A29}</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C85D-4625-B8B9-DC1BB2503EF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60.9</c:v>
                </c:pt>
                <c:pt idx="8">
                  <c:v>61</c:v>
                </c:pt>
                <c:pt idx="16">
                  <c:v>62.2</c:v>
                </c:pt>
                <c:pt idx="24">
                  <c:v>63.2</c:v>
                </c:pt>
                <c:pt idx="32">
                  <c:v>64.599999999999994</c:v>
                </c:pt>
              </c:numCache>
            </c:numRef>
          </c:xVal>
          <c:yVal>
            <c:numRef>
              <c:f>公会計指標分析・財政指標組合せ分析表!$BP$55:$DC$55</c:f>
              <c:numCache>
                <c:formatCode>#,##0.0;"▲ "#,##0.0</c:formatCode>
                <c:ptCount val="40"/>
                <c:pt idx="0">
                  <c:v>25.5</c:v>
                </c:pt>
                <c:pt idx="8">
                  <c:v>25.1</c:v>
                </c:pt>
                <c:pt idx="16">
                  <c:v>18</c:v>
                </c:pt>
                <c:pt idx="24">
                  <c:v>12.7</c:v>
                </c:pt>
                <c:pt idx="32">
                  <c:v>10</c:v>
                </c:pt>
              </c:numCache>
            </c:numRef>
          </c:yVal>
          <c:smooth val="0"/>
          <c:extLst>
            <c:ext xmlns:c16="http://schemas.microsoft.com/office/drawing/2014/chart" uri="{C3380CC4-5D6E-409C-BE32-E72D297353CC}">
              <c16:uniqueId val="{00000013-C85D-4625-B8B9-DC1BB2503EF7}"/>
            </c:ext>
          </c:extLst>
        </c:ser>
        <c:dLbls>
          <c:showLegendKey val="0"/>
          <c:showVal val="1"/>
          <c:showCatName val="0"/>
          <c:showSerName val="0"/>
          <c:showPercent val="0"/>
          <c:showBubbleSize val="0"/>
        </c:dLbls>
        <c:axId val="46179840"/>
        <c:axId val="46181760"/>
      </c:scatterChart>
      <c:valAx>
        <c:axId val="46179840"/>
        <c:scaling>
          <c:orientation val="maxMin"/>
          <c:max val="65"/>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{78D29A27-0582-4522-BA80-6724731BE608}</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238A-4B32-8B49-D9708C626D0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{20D01B42-A7BD-465A-8782-971EB695AB35}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38A-4B32-8B49-D9708C626D0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{4851666D-1148-4061-900E-3F26F3F859C9}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38A-4B32-8B49-D9708C626D0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{A1C4B0D8-9B12-4A61-AA05-D1D450489C6E}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38A-4B32-8B49-D9708C626D0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{E446A9A7-FD58-40B1-B6EB-73CEFF3D4914}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38A-4B32-8B49-D9708C626D04}"/>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{7C210ED2-435E-454F-AB18-0F378B7B21A6}</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238A-4B32-8B49-D9708C626D04}"/>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{60141607-4FC6-4EC6-BDDF-531510EDFB54}</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238A-4B32-8B49-D9708C626D04}"/>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{F8675E0F-BD6F-44DB-A2FB-962A15687806}</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238A-4B32-8B49-D9708C626D04}"/>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{ED313FD4-A0B0-4F9E-A100-6BE94AA68052}</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238A-4B32-8B49-D9708C626D0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9.6999999999999993</c:v>
                </c:pt>
                <c:pt idx="8">
                  <c:v>8.5</c:v>
                </c:pt>
                <c:pt idx="16">
                  <c:v>7</c:v>
                </c:pt>
                <c:pt idx="24">
                  <c:v>6.1</c:v>
                </c:pt>
                <c:pt idx="32">
                  <c:v>5.0999999999999996</c:v>
                </c:pt>
              </c:numCache>
            </c:numRef>
          </c:xVal>
          <c:yVal>
            <c:numRef>
              <c:f>公会計指標分析・財政指標組合せ分析表!$BP$73:$DC$73</c:f>
              <c:numCache>
                <c:formatCode>#,##0.0;"▲ "#,##0.0</c:formatCode>
                <c:ptCount val="40"/>
                <c:pt idx="0">
                  <c:v>4.9000000000000004</c:v>
                </c:pt>
                <c:pt idx="8">
                  <c:v>5.0999999999999996</c:v>
                </c:pt>
              </c:numCache>
            </c:numRef>
          </c:yVal>
          <c:smooth val="0"/>
          <c:extLst>
            <c:ext xmlns:c16="http://schemas.microsoft.com/office/drawing/2014/chart" uri="{C3380CC4-5D6E-409C-BE32-E72D297353CC}">
              <c16:uniqueId val="{00000009-238A-4B32-8B49-D9708C626D0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{66A7530C-F782-4A98-BF20-BA90C505F94D}</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238A-4B32-8B49-D9708C626D0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{9AE6F491-0879-417C-8571-6620184699FB}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38A-4B32-8B49-D9708C626D0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{B6B2C638-583B-4F0B-AEF1-896AC2F6431D}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38A-4B32-8B49-D9708C626D0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{AF5B8A23-6361-4EFA-B3FF-D1F51B46836A}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38A-4B32-8B49-D9708C626D0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{E0F21AF9-792E-4A3E-8AA8-3043D9E18825}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38A-4B32-8B49-D9708C626D04}"/>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{485383DC-E2B8-4F4E-B02B-4EE9E30424BF}</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238A-4B32-8B49-D9708C626D04}"/>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{6C473412-294B-4A46-A176-95FF0EC8D444}</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238A-4B32-8B49-D9708C626D04}"/>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{F471FE5B-0A52-4184-9514-0759DD0E536A}</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238A-4B32-8B49-D9708C626D04}"/>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{87288287-51FA-480B-998D-AD388A4486DE}</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238A-4B32-8B49-D9708C626D0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6.6</c:v>
                </c:pt>
                <c:pt idx="24">
                  <c:v>6.6</c:v>
                </c:pt>
                <c:pt idx="32">
                  <c:v>6.7</c:v>
                </c:pt>
              </c:numCache>
            </c:numRef>
          </c:xVal>
          <c:yVal>
            <c:numRef>
              <c:f>公会計指標分析・財政指標組合せ分析表!$BP$77:$DC$77</c:f>
              <c:numCache>
                <c:formatCode>#,##0.0;"▲ "#,##0.0</c:formatCode>
                <c:ptCount val="40"/>
                <c:pt idx="0">
                  <c:v>25.5</c:v>
                </c:pt>
                <c:pt idx="8">
                  <c:v>25.1</c:v>
                </c:pt>
                <c:pt idx="16">
                  <c:v>18</c:v>
                </c:pt>
                <c:pt idx="24">
                  <c:v>12.7</c:v>
                </c:pt>
                <c:pt idx="32">
                  <c:v>10</c:v>
                </c:pt>
              </c:numCache>
            </c:numRef>
          </c:yVal>
          <c:smooth val="0"/>
          <c:extLst>
            <c:ext xmlns:c16="http://schemas.microsoft.com/office/drawing/2014/chart" uri="{C3380CC4-5D6E-409C-BE32-E72D297353CC}">
              <c16:uniqueId val="{00000013-238A-4B32-8B49-D9708C626D04}"/>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群馬県藤岡市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62,261
61,226
180.29
30,053,507
28,300,494
1,597,409
16,143,861
21,833,669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対前年度比</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ポイントの減で概ね前年度と同程度の数値となったが、類似団体平均を下回っている。</a:t>
          </a:r>
          <a:endParaRPr lang="ja-JP" altLang="ja-JP" sz="1400">
            <a:effectLst/>
          </a:endParaRPr>
        </a:p>
        <a:p>
          <a:r>
            <a:rPr kumimoji="1" lang="ja-JP" altLang="ja-JP" sz="1100">
              <a:solidFill>
                <a:schemeClr val="dk1"/>
              </a:solidFill>
              <a:effectLst/>
              <a:latin typeface="+mn-lt"/>
              <a:ea typeface="+mn-ea"/>
              <a:cs typeface="+mn-cs"/>
            </a:rPr>
            <a:t>　今後は、新たな産業団地の整備による企業進出、法人市民税の確保が期待されるが、市税のさらなる収納率向上対策への積極的な取組や受益者負担の適正化として、使用料等の見直しによる収入確保に努める。</a:t>
          </a:r>
          <a:r>
            <a:rPr kumimoji="1" lang="en-US" altLang="ja-JP" sz="1100">
              <a:solidFill>
                <a:schemeClr val="dk1"/>
              </a:solidFill>
              <a:effectLst/>
              <a:latin typeface="+mn-lt"/>
              <a:ea typeface="+mn-ea"/>
              <a:cs typeface="+mn-cs"/>
            </a:rPr>
            <a:t>	</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353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119239</xdr:rowOff>
    </xdr:from>
    <xdr:to>
      <xdr:col>23</xdr:col>
      <xdr:colOff>133350</xdr:colOff>
      <xdr:row>42</xdr:row>
      <xdr:rowOff>132645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2013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119239</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067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92428</xdr:rowOff>
    </xdr:from>
    <xdr:to>
      <xdr:col>15</xdr:col>
      <xdr:colOff>82550</xdr:colOff>
      <xdr:row>42</xdr:row>
      <xdr:rowOff>105833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933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92428</xdr:rowOff>
    </xdr:from>
    <xdr:to>
      <xdr:col>11</xdr:col>
      <xdr:colOff>31750</xdr:colOff>
      <xdr:row>42</xdr:row>
      <xdr:rowOff>92428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93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53922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5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68439</xdr:rowOff>
    </xdr:from>
    <xdr:to>
      <xdr:col>19</xdr:col>
      <xdr:colOff>184150</xdr:colOff>
      <xdr:row>42</xdr:row>
      <xdr:rowOff>170039</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41628</xdr:rowOff>
    </xdr:from>
    <xdr:to>
      <xdr:col>11</xdr:col>
      <xdr:colOff>82550</xdr:colOff>
      <xdr:row>42</xdr:row>
      <xdr:rowOff>143228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50">
              <a:solidFill>
                <a:schemeClr val="dk1"/>
              </a:solidFill>
              <a:effectLst/>
              <a:latin typeface="+mn-lt"/>
              <a:ea typeface="+mn-ea"/>
              <a:cs typeface="+mn-cs"/>
            </a:rPr>
            <a:t>　市税などが増額したが、臨時財政対策債が大幅な減額と</a:t>
          </a:r>
          <a:r>
            <a:rPr kumimoji="1" lang="ja-JP" altLang="en-US" sz="950">
              <a:solidFill>
                <a:schemeClr val="dk1"/>
              </a:solidFill>
              <a:effectLst/>
              <a:latin typeface="+mn-lt"/>
              <a:ea typeface="+mn-ea"/>
              <a:cs typeface="+mn-cs"/>
            </a:rPr>
            <a:t>なった。</a:t>
          </a:r>
          <a:r>
            <a:rPr kumimoji="1" lang="ja-JP" altLang="ja-JP" sz="950">
              <a:solidFill>
                <a:schemeClr val="dk1"/>
              </a:solidFill>
              <a:effectLst/>
              <a:latin typeface="+mn-lt"/>
              <a:ea typeface="+mn-ea"/>
              <a:cs typeface="+mn-cs"/>
            </a:rPr>
            <a:t>また経常経費では、</a:t>
          </a:r>
          <a:r>
            <a:rPr kumimoji="1" lang="ja-JP" altLang="en-US" sz="950">
              <a:solidFill>
                <a:schemeClr val="dk1"/>
              </a:solidFill>
              <a:effectLst/>
              <a:latin typeface="+mn-lt"/>
              <a:ea typeface="+mn-ea"/>
              <a:cs typeface="+mn-cs"/>
            </a:rPr>
            <a:t>学校給食センター関連経費や施設の解体に係る費用により増額となった。</a:t>
          </a:r>
          <a:r>
            <a:rPr kumimoji="1" lang="ja-JP" altLang="ja-JP" sz="950">
              <a:solidFill>
                <a:schemeClr val="dk1"/>
              </a:solidFill>
              <a:effectLst/>
              <a:latin typeface="+mn-lt"/>
              <a:ea typeface="+mn-ea"/>
              <a:cs typeface="+mn-cs"/>
            </a:rPr>
            <a:t>これらの要因により経常収支比率は</a:t>
          </a:r>
          <a:r>
            <a:rPr kumimoji="1" lang="ja-JP" altLang="en-US" sz="950">
              <a:solidFill>
                <a:schemeClr val="dk1"/>
              </a:solidFill>
              <a:effectLst/>
              <a:latin typeface="+mn-lt"/>
              <a:ea typeface="+mn-ea"/>
              <a:cs typeface="+mn-cs"/>
            </a:rPr>
            <a:t>対前年度比</a:t>
          </a:r>
          <a:r>
            <a:rPr kumimoji="1" lang="en-US" altLang="ja-JP" sz="950">
              <a:solidFill>
                <a:schemeClr val="dk1"/>
              </a:solidFill>
              <a:effectLst/>
              <a:latin typeface="+mn-lt"/>
              <a:ea typeface="+mn-ea"/>
              <a:cs typeface="+mn-cs"/>
            </a:rPr>
            <a:t>2.5</a:t>
          </a:r>
          <a:r>
            <a:rPr kumimoji="1" lang="ja-JP" altLang="en-US" sz="950">
              <a:solidFill>
                <a:schemeClr val="dk1"/>
              </a:solidFill>
              <a:effectLst/>
              <a:latin typeface="+mn-lt"/>
              <a:ea typeface="+mn-ea"/>
              <a:cs typeface="+mn-cs"/>
            </a:rPr>
            <a:t>ポイント増となり</a:t>
          </a:r>
          <a:r>
            <a:rPr kumimoji="1" lang="ja-JP" altLang="ja-JP" sz="950">
              <a:solidFill>
                <a:schemeClr val="dk1"/>
              </a:solidFill>
              <a:effectLst/>
              <a:latin typeface="+mn-lt"/>
              <a:ea typeface="+mn-ea"/>
              <a:cs typeface="+mn-cs"/>
            </a:rPr>
            <a:t>、類似団体平均を</a:t>
          </a:r>
          <a:r>
            <a:rPr kumimoji="1" lang="ja-JP" altLang="en-US" sz="950">
              <a:solidFill>
                <a:schemeClr val="dk1"/>
              </a:solidFill>
              <a:effectLst/>
              <a:latin typeface="+mn-lt"/>
              <a:ea typeface="+mn-ea"/>
              <a:cs typeface="+mn-cs"/>
            </a:rPr>
            <a:t>わずかに下</a:t>
          </a:r>
          <a:r>
            <a:rPr kumimoji="1" lang="ja-JP" altLang="ja-JP" sz="950">
              <a:solidFill>
                <a:schemeClr val="dk1"/>
              </a:solidFill>
              <a:effectLst/>
              <a:latin typeface="+mn-lt"/>
              <a:ea typeface="+mn-ea"/>
              <a:cs typeface="+mn-cs"/>
            </a:rPr>
            <a:t>回っている。</a:t>
          </a:r>
          <a:endParaRPr lang="ja-JP" altLang="ja-JP" sz="950">
            <a:effectLst/>
          </a:endParaRPr>
        </a:p>
        <a:p>
          <a:r>
            <a:rPr kumimoji="1" lang="ja-JP" altLang="ja-JP" sz="950">
              <a:solidFill>
                <a:schemeClr val="dk1"/>
              </a:solidFill>
              <a:effectLst/>
              <a:latin typeface="+mn-lt"/>
              <a:ea typeface="+mn-ea"/>
              <a:cs typeface="+mn-cs"/>
            </a:rPr>
            <a:t>　今後も地方税全般のさらなる徴収率向上を図るとともに、受益者負担の適正化として使用料等の見直しによる歳入確保に努める。</a:t>
          </a:r>
          <a:endParaRPr lang="ja-JP" altLang="ja-JP" sz="950">
            <a:effectLst/>
          </a:endParaRPr>
        </a:p>
        <a:p>
          <a:r>
            <a:rPr kumimoji="1" lang="ja-JP" altLang="ja-JP" sz="950">
              <a:solidFill>
                <a:schemeClr val="dk1"/>
              </a:solidFill>
              <a:effectLst/>
              <a:latin typeface="+mn-lt"/>
              <a:ea typeface="+mn-ea"/>
              <a:cs typeface="+mn-cs"/>
            </a:rPr>
            <a:t>　また、藤岡市行政改革大綱に基づき、人口減少社会に適応するため、組織体制や予算規模等におけるスリム化を図り、事務事業のさらなる効率化を進め、経常経費の縮減に努める。</a:t>
          </a:r>
          <a:endParaRPr lang="ja-JP" altLang="ja-JP" sz="95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31750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3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143510</xdr:rowOff>
    </xdr:from>
    <xdr:to>
      <xdr:col>23</xdr:col>
      <xdr:colOff>133350</xdr:colOff>
      <xdr:row>63</xdr:row>
      <xdr:rowOff>41910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60196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111523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88392</xdr:rowOff>
    </xdr:from>
    <xdr:to>
      <xdr:col>19</xdr:col>
      <xdr:colOff>133350</xdr:colOff>
      <xdr:row>61</xdr:row>
      <xdr:rowOff>143510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032492"/>
          <a:ext cx="889000" cy="56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140970</xdr:rowOff>
    </xdr:from>
    <xdr:to>
      <xdr:col>19</xdr:col>
      <xdr:colOff>184150</xdr:colOff>
      <xdr:row>62</xdr:row>
      <xdr:rowOff>71120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55897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8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88392</xdr:rowOff>
    </xdr:from>
    <xdr:to>
      <xdr:col>15</xdr:col>
      <xdr:colOff>82550</xdr:colOff>
      <xdr:row>63</xdr:row>
      <xdr:rowOff>70866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032492"/>
          <a:ext cx="889000" cy="839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126746</xdr:rowOff>
    </xdr:from>
    <xdr:to>
      <xdr:col>15</xdr:col>
      <xdr:colOff>133350</xdr:colOff>
      <xdr:row>60</xdr:row>
      <xdr:rowOff>56896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41673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32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70866</xdr:rowOff>
    </xdr:from>
    <xdr:to>
      <xdr:col>11</xdr:col>
      <xdr:colOff>31750</xdr:colOff>
      <xdr:row>65</xdr:row>
      <xdr:rowOff>162306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872216"/>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158513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6367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134637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6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92710</xdr:rowOff>
    </xdr:from>
    <xdr:to>
      <xdr:col>19</xdr:col>
      <xdr:colOff>184150</xdr:colOff>
      <xdr:row>62</xdr:row>
      <xdr:rowOff>22860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33037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37592</xdr:rowOff>
    </xdr:from>
    <xdr:to>
      <xdr:col>15</xdr:col>
      <xdr:colOff>133350</xdr:colOff>
      <xdr:row>58</xdr:row>
      <xdr:rowOff>139192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998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149369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750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20066</xdr:rowOff>
    </xdr:from>
    <xdr:to>
      <xdr:col>11</xdr:col>
      <xdr:colOff>82550</xdr:colOff>
      <xdr:row>63</xdr:row>
      <xdr:rowOff>121666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106443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9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111506</xdr:rowOff>
    </xdr:from>
    <xdr:to>
      <xdr:col>7</xdr:col>
      <xdr:colOff>31750</xdr:colOff>
      <xdr:row>66</xdr:row>
      <xdr:rowOff>41656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26433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34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[121,860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ついて、類似団体平均と比べて低い決算額となっている要因としては、市内にある幼稚園・保育園・認定こども園の大部分を民間で行っていることが影響している。今後も各方面の民間活力の導入を促進し、適切な事業実施や自治体事業の在り方を検討する。</a:t>
          </a:r>
          <a:endParaRPr lang="ja-JP" altLang="ja-JP" sz="1400">
            <a:effectLst/>
          </a:endParaRPr>
        </a:p>
        <a:p>
          <a:r>
            <a:rPr kumimoji="1" lang="ja-JP" altLang="ja-JP" sz="1100">
              <a:solidFill>
                <a:schemeClr val="dk1"/>
              </a:solidFill>
              <a:effectLst/>
              <a:latin typeface="+mn-lt"/>
              <a:ea typeface="+mn-ea"/>
              <a:cs typeface="+mn-cs"/>
            </a:rPr>
            <a:t>　一方で、物件費については、藤岡市行政改革大綱に基づき、業務の民間委託を進め、職員人件費等から委託料へのシフトが起きているため増加傾向にある。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91914</xdr:rowOff>
    </xdr:from>
    <xdr:to>
      <xdr:col>23</xdr:col>
      <xdr:colOff>133350</xdr:colOff>
      <xdr:row>89</xdr:row>
      <xdr:rowOff>122261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07914"/>
          <a:ext cx="0" cy="15733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94338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5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122261</xdr:rowOff>
    </xdr:from>
    <xdr:to>
      <xdr:col>24</xdr:col>
      <xdr:colOff>12700</xdr:colOff>
      <xdr:row>89</xdr:row>
      <xdr:rowOff>122261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81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6841</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5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91914</xdr:rowOff>
    </xdr:from>
    <xdr:to>
      <xdr:col>24</xdr:col>
      <xdr:colOff>12700</xdr:colOff>
      <xdr:row>80</xdr:row>
      <xdr:rowOff>91914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86292</xdr:rowOff>
    </xdr:from>
    <xdr:to>
      <xdr:col>23</xdr:col>
      <xdr:colOff>133350</xdr:colOff>
      <xdr:row>81</xdr:row>
      <xdr:rowOff>89044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73742"/>
          <a:ext cx="838200" cy="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64591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23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92514</xdr:rowOff>
    </xdr:from>
    <xdr:to>
      <xdr:col>23</xdr:col>
      <xdr:colOff>184150</xdr:colOff>
      <xdr:row>83</xdr:row>
      <xdr:rowOff>22664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28977</xdr:rowOff>
    </xdr:from>
    <xdr:to>
      <xdr:col>19</xdr:col>
      <xdr:colOff>133350</xdr:colOff>
      <xdr:row>81</xdr:row>
      <xdr:rowOff>86292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16427"/>
          <a:ext cx="889000" cy="5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95297</xdr:rowOff>
    </xdr:from>
    <xdr:to>
      <xdr:col>19</xdr:col>
      <xdr:colOff>184150</xdr:colOff>
      <xdr:row>83</xdr:row>
      <xdr:rowOff>25447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10224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40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28977</xdr:rowOff>
    </xdr:from>
    <xdr:to>
      <xdr:col>15</xdr:col>
      <xdr:colOff>82550</xdr:colOff>
      <xdr:row>81</xdr:row>
      <xdr:rowOff>46487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3916427"/>
          <a:ext cx="889000" cy="1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53367</xdr:rowOff>
    </xdr:from>
    <xdr:to>
      <xdr:col>15</xdr:col>
      <xdr:colOff>133350</xdr:colOff>
      <xdr:row>82</xdr:row>
      <xdr:rowOff>154967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139744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9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132066</xdr:rowOff>
    </xdr:from>
    <xdr:to>
      <xdr:col>11</xdr:col>
      <xdr:colOff>31750</xdr:colOff>
      <xdr:row>81</xdr:row>
      <xdr:rowOff>46487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848066"/>
          <a:ext cx="889000" cy="8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170242</xdr:rowOff>
    </xdr:from>
    <xdr:to>
      <xdr:col>11</xdr:col>
      <xdr:colOff>82550</xdr:colOff>
      <xdr:row>82</xdr:row>
      <xdr:rowOff>100392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85169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4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91281</xdr:rowOff>
    </xdr:from>
    <xdr:to>
      <xdr:col>7</xdr:col>
      <xdr:colOff>31750</xdr:colOff>
      <xdr:row>82</xdr:row>
      <xdr:rowOff>21431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6208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6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38244</xdr:rowOff>
    </xdr:from>
    <xdr:to>
      <xdr:col>23</xdr:col>
      <xdr:colOff>184150</xdr:colOff>
      <xdr:row>81</xdr:row>
      <xdr:rowOff>139844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2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54771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770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35492</xdr:rowOff>
    </xdr:from>
    <xdr:to>
      <xdr:col>19</xdr:col>
      <xdr:colOff>184150</xdr:colOff>
      <xdr:row>81</xdr:row>
      <xdr:rowOff>137092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2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147269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91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149627</xdr:rowOff>
    </xdr:from>
    <xdr:to>
      <xdr:col>15</xdr:col>
      <xdr:colOff>133350</xdr:colOff>
      <xdr:row>81</xdr:row>
      <xdr:rowOff>79777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6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89954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34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167137</xdr:rowOff>
    </xdr:from>
    <xdr:to>
      <xdr:col>11</xdr:col>
      <xdr:colOff>82550</xdr:colOff>
      <xdr:row>81</xdr:row>
      <xdr:rowOff>97287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8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107464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52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81266</xdr:rowOff>
    </xdr:from>
    <xdr:to>
      <xdr:col>7</xdr:col>
      <xdr:colOff>31750</xdr:colOff>
      <xdr:row>81</xdr:row>
      <xdr:rowOff>11416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79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21593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56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これまでも給与の適正化に努めてきたが、類似団体平均よりやや高い水準となっている。</a:t>
          </a:r>
          <a:endParaRPr lang="ja-JP" altLang="ja-JP" sz="1400">
            <a:effectLst/>
          </a:endParaRPr>
        </a:p>
        <a:p>
          <a:r>
            <a:rPr kumimoji="1" lang="ja-JP" altLang="ja-JP" sz="1100" baseline="0">
              <a:solidFill>
                <a:schemeClr val="dk1"/>
              </a:solidFill>
              <a:effectLst/>
              <a:latin typeface="+mn-lt"/>
              <a:ea typeface="+mn-ea"/>
              <a:cs typeface="+mn-cs"/>
            </a:rPr>
            <a:t>　今後は、藤岡市行政改革大綱の取組として、時間外勤務の代休取得を促進するなどの手当削減を進めるとともに、特別会計を含めた人員の適正化に努める。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1557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102507</xdr:rowOff>
    </xdr:from>
    <xdr:to>
      <xdr:col>81</xdr:col>
      <xdr:colOff>44450</xdr:colOff>
      <xdr:row>88</xdr:row>
      <xdr:rowOff>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501865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86179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508760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51707</xdr:rowOff>
    </xdr:from>
    <xdr:to>
      <xdr:col>72</xdr:col>
      <xdr:colOff>203200</xdr:colOff>
      <xdr:row>88</xdr:row>
      <xdr:rowOff>86179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13930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85271</xdr:rowOff>
    </xdr:from>
    <xdr:to>
      <xdr:col>68</xdr:col>
      <xdr:colOff>152400</xdr:colOff>
      <xdr:row>88</xdr:row>
      <xdr:rowOff>51707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00142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51707</xdr:rowOff>
    </xdr:from>
    <xdr:to>
      <xdr:col>81</xdr:col>
      <xdr:colOff>95250</xdr:colOff>
      <xdr:row>87</xdr:row>
      <xdr:rowOff>153307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23784</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93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35379</xdr:rowOff>
    </xdr:from>
    <xdr:to>
      <xdr:col>73</xdr:col>
      <xdr:colOff>44450</xdr:colOff>
      <xdr:row>88</xdr:row>
      <xdr:rowOff>136979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121756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20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907</xdr:rowOff>
    </xdr:from>
    <xdr:to>
      <xdr:col>68</xdr:col>
      <xdr:colOff>203200</xdr:colOff>
      <xdr:row>88</xdr:row>
      <xdr:rowOff>102507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87284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34471</xdr:rowOff>
    </xdr:from>
    <xdr:to>
      <xdr:col>64</xdr:col>
      <xdr:colOff>152400</xdr:colOff>
      <xdr:row>87</xdr:row>
      <xdr:rowOff>136071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120848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藤岡市行政改革大綱に基づく職員削減や組織改編等の実施、</a:t>
          </a:r>
          <a:r>
            <a:rPr kumimoji="1" lang="ja-JP" altLang="en-US" sz="1100">
              <a:solidFill>
                <a:schemeClr val="dk1"/>
              </a:solidFill>
              <a:effectLst/>
              <a:latin typeface="+mn-lt"/>
              <a:ea typeface="+mn-ea"/>
              <a:cs typeface="+mn-cs"/>
            </a:rPr>
            <a:t>早期</a:t>
          </a:r>
          <a:r>
            <a:rPr kumimoji="1" lang="ja-JP" altLang="ja-JP" sz="1100">
              <a:solidFill>
                <a:schemeClr val="dk1"/>
              </a:solidFill>
              <a:effectLst/>
              <a:latin typeface="+mn-lt"/>
              <a:ea typeface="+mn-ea"/>
              <a:cs typeface="+mn-cs"/>
            </a:rPr>
            <a:t>退職</a:t>
          </a:r>
          <a:r>
            <a:rPr kumimoji="1" lang="ja-JP" altLang="en-US" sz="1100">
              <a:solidFill>
                <a:schemeClr val="dk1"/>
              </a:solidFill>
              <a:effectLst/>
              <a:latin typeface="+mn-lt"/>
              <a:ea typeface="+mn-ea"/>
              <a:cs typeface="+mn-cs"/>
            </a:rPr>
            <a:t>者の増加など</a:t>
          </a:r>
          <a:r>
            <a:rPr kumimoji="1" lang="ja-JP" altLang="ja-JP" sz="1100">
              <a:solidFill>
                <a:schemeClr val="dk1"/>
              </a:solidFill>
              <a:effectLst/>
              <a:latin typeface="+mn-lt"/>
              <a:ea typeface="+mn-ea"/>
              <a:cs typeface="+mn-cs"/>
            </a:rPr>
            <a:t>により、類似団体平均を下回っている。</a:t>
          </a:r>
          <a:endParaRPr lang="ja-JP" altLang="ja-JP" sz="1400">
            <a:effectLst/>
          </a:endParaRPr>
        </a:p>
        <a:p>
          <a:r>
            <a:rPr kumimoji="1" lang="ja-JP" altLang="ja-JP" sz="1100">
              <a:solidFill>
                <a:schemeClr val="dk1"/>
              </a:solidFill>
              <a:effectLst/>
              <a:latin typeface="+mn-lt"/>
              <a:ea typeface="+mn-ea"/>
              <a:cs typeface="+mn-cs"/>
            </a:rPr>
            <a:t>　今後は、民間活力の導入の推進及び実施検証を行うとともに、医療や介護施設においては質の高いサービスの提供を目指すなど、行政運営に支障の無いよう十分に配慮したうえで、職員数の適正な定員管理を行っ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68</xdr:row>
      <xdr:rowOff>35243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39469"/>
          <a:ext cx="0" cy="1554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7320</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35243</xdr:rowOff>
    </xdr:from>
    <xdr:to>
      <xdr:col>81</xdr:col>
      <xdr:colOff>133350</xdr:colOff>
      <xdr:row>68</xdr:row>
      <xdr:rowOff>35243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28893</xdr:rowOff>
    </xdr:from>
    <xdr:to>
      <xdr:col>81</xdr:col>
      <xdr:colOff>44450</xdr:colOff>
      <xdr:row>61</xdr:row>
      <xdr:rowOff>71120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487343"/>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3933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33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31856</xdr:rowOff>
    </xdr:from>
    <xdr:to>
      <xdr:col>81</xdr:col>
      <xdr:colOff>95250</xdr:colOff>
      <xdr:row>62</xdr:row>
      <xdr:rowOff>133456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6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164147</xdr:rowOff>
    </xdr:from>
    <xdr:to>
      <xdr:col>77</xdr:col>
      <xdr:colOff>44450</xdr:colOff>
      <xdr:row>61</xdr:row>
      <xdr:rowOff>28893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451147"/>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29845</xdr:rowOff>
    </xdr:from>
    <xdr:to>
      <xdr:col>77</xdr:col>
      <xdr:colOff>95250</xdr:colOff>
      <xdr:row>62</xdr:row>
      <xdr:rowOff>131445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116222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4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150071</xdr:rowOff>
    </xdr:from>
    <xdr:to>
      <xdr:col>72</xdr:col>
      <xdr:colOff>203200</xdr:colOff>
      <xdr:row>60</xdr:row>
      <xdr:rowOff>164147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437071"/>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13758</xdr:rowOff>
    </xdr:from>
    <xdr:to>
      <xdr:col>73</xdr:col>
      <xdr:colOff>44450</xdr:colOff>
      <xdr:row>62</xdr:row>
      <xdr:rowOff>115358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100135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138006</xdr:rowOff>
    </xdr:from>
    <xdr:to>
      <xdr:col>68</xdr:col>
      <xdr:colOff>152400</xdr:colOff>
      <xdr:row>60</xdr:row>
      <xdr:rowOff>150071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42500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147003</xdr:rowOff>
    </xdr:from>
    <xdr:to>
      <xdr:col>68</xdr:col>
      <xdr:colOff>203200</xdr:colOff>
      <xdr:row>62</xdr:row>
      <xdr:rowOff>77153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61930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82038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20320</xdr:rowOff>
    </xdr:from>
    <xdr:to>
      <xdr:col>81</xdr:col>
      <xdr:colOff>95250</xdr:colOff>
      <xdr:row>61</xdr:row>
      <xdr:rowOff>121920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36847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149543</xdr:rowOff>
    </xdr:from>
    <xdr:to>
      <xdr:col>77</xdr:col>
      <xdr:colOff>95250</xdr:colOff>
      <xdr:row>61</xdr:row>
      <xdr:rowOff>79693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3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89870</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0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113347</xdr:rowOff>
    </xdr:from>
    <xdr:to>
      <xdr:col>73</xdr:col>
      <xdr:colOff>44450</xdr:colOff>
      <xdr:row>61</xdr:row>
      <xdr:rowOff>43497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0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53674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16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99271</xdr:rowOff>
    </xdr:from>
    <xdr:to>
      <xdr:col>68</xdr:col>
      <xdr:colOff>203200</xdr:colOff>
      <xdr:row>61</xdr:row>
      <xdr:rowOff>29421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39598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15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87206</xdr:rowOff>
    </xdr:from>
    <xdr:to>
      <xdr:col>64</xdr:col>
      <xdr:colOff>152400</xdr:colOff>
      <xdr:row>61</xdr:row>
      <xdr:rowOff>17356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27533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a:t>
          </a:r>
          <a:r>
            <a:rPr kumimoji="1" lang="ja-JP" altLang="en-US" sz="900">
              <a:solidFill>
                <a:schemeClr val="dk1"/>
              </a:solidFill>
              <a:effectLst/>
              <a:latin typeface="+mn-lt"/>
              <a:ea typeface="+mn-ea"/>
              <a:cs typeface="+mn-cs"/>
            </a:rPr>
            <a:t>基準財政需要額の増や国の補正予算により普通交付税が増となった</a:t>
          </a:r>
          <a:r>
            <a:rPr kumimoji="1" lang="ja-JP" altLang="ja-JP" sz="900">
              <a:solidFill>
                <a:schemeClr val="dk1"/>
              </a:solidFill>
              <a:effectLst/>
              <a:latin typeface="+mn-lt"/>
              <a:ea typeface="+mn-ea"/>
              <a:cs typeface="+mn-cs"/>
            </a:rPr>
            <a:t>。また、</a:t>
          </a:r>
          <a:r>
            <a:rPr kumimoji="1" lang="ja-JP" altLang="en-US" sz="900">
              <a:solidFill>
                <a:schemeClr val="dk1"/>
              </a:solidFill>
              <a:effectLst/>
              <a:latin typeface="+mn-lt"/>
              <a:ea typeface="+mn-ea"/>
              <a:cs typeface="+mn-cs"/>
            </a:rPr>
            <a:t>平成</a:t>
          </a:r>
          <a:r>
            <a:rPr kumimoji="1" lang="en-US" altLang="ja-JP" sz="900">
              <a:solidFill>
                <a:schemeClr val="dk1"/>
              </a:solidFill>
              <a:effectLst/>
              <a:latin typeface="+mn-lt"/>
              <a:ea typeface="+mn-ea"/>
              <a:cs typeface="+mn-cs"/>
            </a:rPr>
            <a:t>24</a:t>
          </a:r>
          <a:r>
            <a:rPr kumimoji="1" lang="ja-JP" altLang="en-US" sz="900">
              <a:solidFill>
                <a:schemeClr val="dk1"/>
              </a:solidFill>
              <a:effectLst/>
              <a:latin typeface="+mn-lt"/>
              <a:ea typeface="+mn-ea"/>
              <a:cs typeface="+mn-cs"/>
            </a:rPr>
            <a:t>年度における臨時財政対策債の償還終了などにより起債の償還が前年と比べ減となった</a:t>
          </a:r>
          <a:r>
            <a:rPr kumimoji="1" lang="ja-JP" altLang="ja-JP" sz="900">
              <a:solidFill>
                <a:schemeClr val="dk1"/>
              </a:solidFill>
              <a:effectLst/>
              <a:latin typeface="+mn-lt"/>
              <a:ea typeface="+mn-ea"/>
              <a:cs typeface="+mn-cs"/>
            </a:rPr>
            <a:t>。結果として実質公債費比率が前年度より改善され、類似団体平均</a:t>
          </a:r>
          <a:r>
            <a:rPr kumimoji="1" lang="ja-JP" altLang="en-US" sz="900">
              <a:solidFill>
                <a:schemeClr val="dk1"/>
              </a:solidFill>
              <a:effectLst/>
              <a:latin typeface="+mn-lt"/>
              <a:ea typeface="+mn-ea"/>
              <a:cs typeface="+mn-cs"/>
            </a:rPr>
            <a:t>も下回る数値となっている</a:t>
          </a:r>
          <a:r>
            <a:rPr kumimoji="1" lang="ja-JP" altLang="ja-JP" sz="900">
              <a:solidFill>
                <a:schemeClr val="dk1"/>
              </a:solidFill>
              <a:effectLst/>
              <a:latin typeface="+mn-lt"/>
              <a:ea typeface="+mn-ea"/>
              <a:cs typeface="+mn-cs"/>
            </a:rPr>
            <a:t>。</a:t>
          </a:r>
          <a:endParaRPr lang="ja-JP" altLang="ja-JP" sz="900">
            <a:effectLst/>
          </a:endParaRPr>
        </a:p>
        <a:p>
          <a:r>
            <a:rPr kumimoji="1" lang="ja-JP" altLang="ja-JP" sz="900">
              <a:solidFill>
                <a:schemeClr val="dk1"/>
              </a:solidFill>
              <a:effectLst/>
              <a:latin typeface="+mn-lt"/>
              <a:ea typeface="+mn-ea"/>
              <a:cs typeface="+mn-cs"/>
            </a:rPr>
            <a:t>　今後</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一般会計の公債費は</a:t>
          </a:r>
          <a:r>
            <a:rPr kumimoji="1" lang="ja-JP" altLang="en-US" sz="900">
              <a:solidFill>
                <a:schemeClr val="dk1"/>
              </a:solidFill>
              <a:effectLst/>
              <a:latin typeface="+mn-lt"/>
              <a:ea typeface="+mn-ea"/>
              <a:cs typeface="+mn-cs"/>
            </a:rPr>
            <a:t>複合施設建設や新火葬場建設などにより増加</a:t>
          </a:r>
          <a:r>
            <a:rPr kumimoji="1" lang="ja-JP" altLang="ja-JP" sz="900">
              <a:solidFill>
                <a:schemeClr val="dk1"/>
              </a:solidFill>
              <a:effectLst/>
              <a:latin typeface="+mn-lt"/>
              <a:ea typeface="+mn-ea"/>
              <a:cs typeface="+mn-cs"/>
            </a:rPr>
            <a:t>傾向となることが想定される</a:t>
          </a:r>
          <a:r>
            <a:rPr kumimoji="1" lang="ja-JP" altLang="en-US" sz="900">
              <a:solidFill>
                <a:schemeClr val="dk1"/>
              </a:solidFill>
              <a:effectLst/>
              <a:latin typeface="+mn-lt"/>
              <a:ea typeface="+mn-ea"/>
              <a:cs typeface="+mn-cs"/>
            </a:rPr>
            <a:t>。</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　また、</a:t>
          </a:r>
          <a:r>
            <a:rPr kumimoji="1" lang="ja-JP" altLang="ja-JP" sz="900">
              <a:solidFill>
                <a:schemeClr val="dk1"/>
              </a:solidFill>
              <a:effectLst/>
              <a:latin typeface="+mn-lt"/>
              <a:ea typeface="+mn-ea"/>
              <a:cs typeface="+mn-cs"/>
            </a:rPr>
            <a:t>下水道事業のインフラ整備や病院事業医療施設整備については、高い水準で推移することが予想される。この準元利償還金は、当市の財政規模からみると影響が少なくないことから、今後も中長期的の経営計画等により適切な事業実施に取り組む。</a:t>
          </a:r>
          <a:endParaRPr lang="ja-JP" altLang="ja-JP" sz="9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83884"/>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66802</xdr:rowOff>
    </xdr:from>
    <xdr:to>
      <xdr:col>81</xdr:col>
      <xdr:colOff>44450</xdr:colOff>
      <xdr:row>39</xdr:row>
      <xdr:rowOff>163322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6753352"/>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142511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2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163322</xdr:rowOff>
    </xdr:from>
    <xdr:to>
      <xdr:col>77</xdr:col>
      <xdr:colOff>44450</xdr:colOff>
      <xdr:row>40</xdr:row>
      <xdr:rowOff>78740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84987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78740</xdr:rowOff>
    </xdr:from>
    <xdr:to>
      <xdr:col>72</xdr:col>
      <xdr:colOff>203200</xdr:colOff>
      <xdr:row>41</xdr:row>
      <xdr:rowOff>52070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9367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52070</xdr:rowOff>
    </xdr:from>
    <xdr:to>
      <xdr:col>68</xdr:col>
      <xdr:colOff>152400</xdr:colOff>
      <xdr:row>41</xdr:row>
      <xdr:rowOff>167894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08152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81805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101109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16002</xdr:rowOff>
    </xdr:from>
    <xdr:to>
      <xdr:col>81</xdr:col>
      <xdr:colOff>95250</xdr:colOff>
      <xdr:row>39</xdr:row>
      <xdr:rowOff>117602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32529</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54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112522</xdr:rowOff>
    </xdr:from>
    <xdr:to>
      <xdr:col>77</xdr:col>
      <xdr:colOff>95250</xdr:colOff>
      <xdr:row>40</xdr:row>
      <xdr:rowOff>42672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52849</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27940</xdr:rowOff>
    </xdr:from>
    <xdr:to>
      <xdr:col>73</xdr:col>
      <xdr:colOff>44450</xdr:colOff>
      <xdr:row>40</xdr:row>
      <xdr:rowOff>129540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114317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1270</xdr:rowOff>
    </xdr:from>
    <xdr:to>
      <xdr:col>68</xdr:col>
      <xdr:colOff>203200</xdr:colOff>
      <xdr:row>41</xdr:row>
      <xdr:rowOff>102870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117094</xdr:rowOff>
    </xdr:from>
    <xdr:to>
      <xdr:col>64</xdr:col>
      <xdr:colOff>152400</xdr:colOff>
      <xdr:row>42</xdr:row>
      <xdr:rowOff>47244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32021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a:t>
          </a:r>
          <a:r>
            <a:rPr kumimoji="1" lang="ja-JP" altLang="ja-JP" sz="900">
              <a:solidFill>
                <a:schemeClr val="dk1"/>
              </a:solidFill>
              <a:effectLst/>
              <a:latin typeface="+mn-lt"/>
              <a:ea typeface="+mn-ea"/>
              <a:cs typeface="+mn-cs"/>
            </a:rPr>
            <a:t>類似団体平均と比べて下回っている要因として、人口千人当たり職員数が類似団体よりも下回っていることからも分かるとおり、退職手当負担見込額が小さいことや土地開発公社や第三セクター等の経営状況が良いことから、負債等負担見込額が小さいことが挙げられる。</a:t>
          </a:r>
          <a:endParaRPr lang="ja-JP" altLang="ja-JP" sz="900">
            <a:effectLst/>
          </a:endParaRPr>
        </a:p>
        <a:p>
          <a:r>
            <a:rPr kumimoji="1" lang="ja-JP" altLang="ja-JP" sz="900">
              <a:solidFill>
                <a:schemeClr val="dk1"/>
              </a:solidFill>
              <a:effectLst/>
              <a:latin typeface="+mn-lt"/>
              <a:ea typeface="+mn-ea"/>
              <a:cs typeface="+mn-cs"/>
            </a:rPr>
            <a:t>　加えて、基金の残高が増加したことなどを要因として、充当可能財源が将来負担額を上回ったことにより、将来負担比率は算定されなかった。</a:t>
          </a:r>
          <a:endParaRPr lang="ja-JP" altLang="ja-JP" sz="900">
            <a:effectLst/>
          </a:endParaRPr>
        </a:p>
        <a:p>
          <a:r>
            <a:rPr kumimoji="1" lang="ja-JP" altLang="ja-JP" sz="900">
              <a:solidFill>
                <a:schemeClr val="dk1"/>
              </a:solidFill>
              <a:effectLst/>
              <a:latin typeface="+mn-lt"/>
              <a:ea typeface="+mn-ea"/>
              <a:cs typeface="+mn-cs"/>
            </a:rPr>
            <a:t>　また、地方債残高は依然として高額であ</a:t>
          </a:r>
          <a:r>
            <a:rPr kumimoji="1" lang="ja-JP" altLang="en-US" sz="900">
              <a:solidFill>
                <a:schemeClr val="dk1"/>
              </a:solidFill>
              <a:effectLst/>
              <a:latin typeface="+mn-lt"/>
              <a:ea typeface="+mn-ea"/>
              <a:cs typeface="+mn-cs"/>
            </a:rPr>
            <a:t>るが</a:t>
          </a:r>
          <a:r>
            <a:rPr kumimoji="1" lang="ja-JP" altLang="ja-JP" sz="900">
              <a:solidFill>
                <a:schemeClr val="dk1"/>
              </a:solidFill>
              <a:effectLst/>
              <a:latin typeface="+mn-lt"/>
              <a:ea typeface="+mn-ea"/>
              <a:cs typeface="+mn-cs"/>
            </a:rPr>
            <a:t>、地方債の多くは合併特例事業債や臨時財政対策債など交付税措置率の高いメニューを活用していることも要因の</a:t>
          </a:r>
          <a:r>
            <a:rPr kumimoji="1" lang="en-US" altLang="ja-JP" sz="900">
              <a:solidFill>
                <a:schemeClr val="dk1"/>
              </a:solidFill>
              <a:effectLst/>
              <a:latin typeface="+mn-lt"/>
              <a:ea typeface="+mn-ea"/>
              <a:cs typeface="+mn-cs"/>
            </a:rPr>
            <a:t>1</a:t>
          </a:r>
          <a:r>
            <a:rPr kumimoji="1" lang="ja-JP" altLang="ja-JP" sz="900">
              <a:solidFill>
                <a:schemeClr val="dk1"/>
              </a:solidFill>
              <a:effectLst/>
              <a:latin typeface="+mn-lt"/>
              <a:ea typeface="+mn-ea"/>
              <a:cs typeface="+mn-cs"/>
            </a:rPr>
            <a:t>つとして挙げられる。</a:t>
          </a:r>
          <a:endParaRPr lang="ja-JP" altLang="ja-JP" sz="900">
            <a:effectLst/>
          </a:endParaRPr>
        </a:p>
        <a:p>
          <a:r>
            <a:rPr kumimoji="1" lang="ja-JP" altLang="ja-JP" sz="900">
              <a:solidFill>
                <a:schemeClr val="dk1"/>
              </a:solidFill>
              <a:effectLst/>
              <a:latin typeface="+mn-lt"/>
              <a:ea typeface="+mn-ea"/>
              <a:cs typeface="+mn-cs"/>
            </a:rPr>
            <a:t>　しかし、下水道事業やインフラ整備による地方債残高の増加や災害などの不測の事態等にも対応するため、より一層の公債費等の義務的経費の削減を進め、財政の健全化に努める。</a:t>
          </a:r>
          <a:endParaRPr lang="ja-JP" altLang="ja-JP" sz="9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40822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78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40822</xdr:rowOff>
    </xdr:from>
    <xdr:to>
      <xdr:col>81</xdr:col>
      <xdr:colOff>133350</xdr:colOff>
      <xdr:row>22</xdr:row>
      <xdr:rowOff>40822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140668</xdr:rowOff>
    </xdr:from>
    <xdr:to>
      <xdr:col>68</xdr:col>
      <xdr:colOff>152400</xdr:colOff>
      <xdr:row>13</xdr:row>
      <xdr:rowOff>142966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3512800" y="2369518"/>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120546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49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148469</xdr:rowOff>
    </xdr:from>
    <xdr:to>
      <xdr:col>81</xdr:col>
      <xdr:colOff>95250</xdr:colOff>
      <xdr:row>14</xdr:row>
      <xdr:rowOff>78619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7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8043</xdr:rowOff>
    </xdr:from>
    <xdr:to>
      <xdr:col>77</xdr:col>
      <xdr:colOff>95250</xdr:colOff>
      <xdr:row>14</xdr:row>
      <xdr:rowOff>109643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119820</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17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68943</xdr:rowOff>
    </xdr:from>
    <xdr:to>
      <xdr:col>73</xdr:col>
      <xdr:colOff>44450</xdr:colOff>
      <xdr:row>14</xdr:row>
      <xdr:rowOff>170543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9270</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23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150525</xdr:rowOff>
    </xdr:from>
    <xdr:to>
      <xdr:col>68</xdr:col>
      <xdr:colOff>203200</xdr:colOff>
      <xdr:row>15</xdr:row>
      <xdr:rowOff>80675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65452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63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70048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64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92166</xdr:rowOff>
    </xdr:from>
    <xdr:to>
      <xdr:col>68</xdr:col>
      <xdr:colOff>203200</xdr:colOff>
      <xdr:row>14</xdr:row>
      <xdr:rowOff>22316</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4351000" y="232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32493</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08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89868</xdr:rowOff>
    </xdr:from>
    <xdr:to>
      <xdr:col>64</xdr:col>
      <xdr:colOff>152400</xdr:colOff>
      <xdr:row>14</xdr:row>
      <xdr:rowOff>20018</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3462000" y="231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30195</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087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群馬県藤岡市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62,261
61,226
180.29
30,053,507
28,300,494
1,597,409
16,143,861
21,833,669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ここ数年は若年層職員の増により人件費は減少傾向となっている。</a:t>
          </a:r>
          <a:endParaRPr lang="ja-JP" altLang="ja-JP" sz="1400">
            <a:effectLst/>
          </a:endParaRPr>
        </a:p>
        <a:p>
          <a:r>
            <a:rPr kumimoji="1" lang="ja-JP" altLang="ja-JP" sz="1100">
              <a:solidFill>
                <a:schemeClr val="dk1"/>
              </a:solidFill>
              <a:effectLst/>
              <a:latin typeface="+mn-lt"/>
              <a:ea typeface="+mn-ea"/>
              <a:cs typeface="+mn-cs"/>
            </a:rPr>
            <a:t>　退職者数はピークを過ぎたものの、今後についても引き続き藤岡市行政改革大綱に基づき、質の高い行政サービスに配慮をしたうえで、適正な定員管理により人件費の抑制に努める。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63319</xdr:rowOff>
    </xdr:from>
    <xdr:to>
      <xdr:col>24</xdr:col>
      <xdr:colOff>25400</xdr:colOff>
      <xdr:row>40</xdr:row>
      <xdr:rowOff>136797</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108874</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136797</xdr:rowOff>
    </xdr:from>
    <xdr:to>
      <xdr:col>24</xdr:col>
      <xdr:colOff>114300</xdr:colOff>
      <xdr:row>40</xdr:row>
      <xdr:rowOff>136797</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149696</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63319</xdr:rowOff>
    </xdr:from>
    <xdr:to>
      <xdr:col>24</xdr:col>
      <xdr:colOff>114300</xdr:colOff>
      <xdr:row>33</xdr:row>
      <xdr:rowOff>63319</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167822</xdr:rowOff>
    </xdr:from>
    <xdr:to>
      <xdr:col>24</xdr:col>
      <xdr:colOff>25400</xdr:colOff>
      <xdr:row>34</xdr:row>
      <xdr:rowOff>22497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5825672"/>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111958</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1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139881</xdr:rowOff>
    </xdr:from>
    <xdr:to>
      <xdr:col>24</xdr:col>
      <xdr:colOff>76200</xdr:colOff>
      <xdr:row>36</xdr:row>
      <xdr:rowOff>70031</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135164</xdr:rowOff>
    </xdr:from>
    <xdr:to>
      <xdr:col>19</xdr:col>
      <xdr:colOff>187325</xdr:colOff>
      <xdr:row>33</xdr:row>
      <xdr:rowOff>167822</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7930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146413</xdr:rowOff>
    </xdr:from>
    <xdr:to>
      <xdr:col>20</xdr:col>
      <xdr:colOff>38100</xdr:colOff>
      <xdr:row>36</xdr:row>
      <xdr:rowOff>76563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61340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33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135164</xdr:rowOff>
    </xdr:from>
    <xdr:to>
      <xdr:col>15</xdr:col>
      <xdr:colOff>98425</xdr:colOff>
      <xdr:row>34</xdr:row>
      <xdr:rowOff>107406</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793014"/>
          <a:ext cx="8890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107406</xdr:rowOff>
    </xdr:from>
    <xdr:to>
      <xdr:col>11</xdr:col>
      <xdr:colOff>9525</xdr:colOff>
      <xdr:row>34</xdr:row>
      <xdr:rowOff>127000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593670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40277</xdr:rowOff>
    </xdr:from>
    <xdr:to>
      <xdr:col>11</xdr:col>
      <xdr:colOff>60325</xdr:colOff>
      <xdr:row>36</xdr:row>
      <xdr:rowOff>141877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1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126654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98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134819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3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143147</xdr:rowOff>
    </xdr:from>
    <xdr:to>
      <xdr:col>24</xdr:col>
      <xdr:colOff>76200</xdr:colOff>
      <xdr:row>34</xdr:row>
      <xdr:rowOff>73297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80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159674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64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117022</xdr:rowOff>
    </xdr:from>
    <xdr:to>
      <xdr:col>20</xdr:col>
      <xdr:colOff>38100</xdr:colOff>
      <xdr:row>34</xdr:row>
      <xdr:rowOff>47172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57349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543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84364</xdr:rowOff>
    </xdr:from>
    <xdr:to>
      <xdr:col>15</xdr:col>
      <xdr:colOff>149225</xdr:colOff>
      <xdr:row>34</xdr:row>
      <xdr:rowOff>14514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7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24691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51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56606</xdr:rowOff>
    </xdr:from>
    <xdr:to>
      <xdr:col>11</xdr:col>
      <xdr:colOff>60325</xdr:colOff>
      <xdr:row>34</xdr:row>
      <xdr:rowOff>158206</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88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168383</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654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76200</xdr:rowOff>
    </xdr:from>
    <xdr:to>
      <xdr:col>6</xdr:col>
      <xdr:colOff>171450</xdr:colOff>
      <xdr:row>35</xdr:row>
      <xdr:rowOff>6350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16527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物件費については、藤岡市行政改革大綱に基づき、業務の民間委託を進め、職員人件費等から委託料へのシフトが起きているため増加傾向にある。</a:t>
          </a:r>
          <a:endParaRPr lang="ja-JP" altLang="ja-JP" sz="1000">
            <a:effectLst/>
          </a:endParaRPr>
        </a:p>
        <a:p>
          <a:r>
            <a:rPr kumimoji="1" lang="ja-JP" altLang="ja-JP" sz="1000">
              <a:solidFill>
                <a:schemeClr val="dk1"/>
              </a:solidFill>
              <a:effectLst/>
              <a:latin typeface="+mn-lt"/>
              <a:ea typeface="+mn-ea"/>
              <a:cs typeface="+mn-cs"/>
            </a:rPr>
            <a:t>　令和</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年度では、</a:t>
          </a:r>
          <a:r>
            <a:rPr kumimoji="1" lang="ja-JP" altLang="en-US" sz="1000">
              <a:solidFill>
                <a:schemeClr val="dk1"/>
              </a:solidFill>
              <a:effectLst/>
              <a:latin typeface="+mn-lt"/>
              <a:ea typeface="+mn-ea"/>
              <a:cs typeface="+mn-cs"/>
            </a:rPr>
            <a:t>第</a:t>
          </a:r>
          <a:r>
            <a:rPr kumimoji="1" lang="en-US" altLang="ja-JP" sz="1000">
              <a:solidFill>
                <a:schemeClr val="dk1"/>
              </a:solidFill>
              <a:effectLst/>
              <a:latin typeface="+mn-lt"/>
              <a:ea typeface="+mn-ea"/>
              <a:cs typeface="+mn-cs"/>
            </a:rPr>
            <a:t>2</a:t>
          </a:r>
          <a:r>
            <a:rPr kumimoji="1" lang="ja-JP" altLang="en-US" sz="1000">
              <a:solidFill>
                <a:schemeClr val="dk1"/>
              </a:solidFill>
              <a:effectLst/>
              <a:latin typeface="+mn-lt"/>
              <a:ea typeface="+mn-ea"/>
              <a:cs typeface="+mn-cs"/>
            </a:rPr>
            <a:t>子以降学校給食費無償化に伴う一般財源負担額の増や</a:t>
          </a:r>
          <a:r>
            <a:rPr kumimoji="1" lang="ja-JP" altLang="ja-JP" sz="1000">
              <a:solidFill>
                <a:schemeClr val="dk1"/>
              </a:solidFill>
              <a:effectLst/>
              <a:latin typeface="+mn-lt"/>
              <a:ea typeface="+mn-ea"/>
              <a:cs typeface="+mn-cs"/>
            </a:rPr>
            <a:t>施設の解体に係る費用の増</a:t>
          </a:r>
          <a:r>
            <a:rPr kumimoji="1" lang="ja-JP" altLang="en-US" sz="1000">
              <a:solidFill>
                <a:schemeClr val="dk1"/>
              </a:solidFill>
              <a:effectLst/>
              <a:latin typeface="+mn-lt"/>
              <a:ea typeface="+mn-ea"/>
              <a:cs typeface="+mn-cs"/>
            </a:rPr>
            <a:t>などにより</a:t>
          </a:r>
          <a:r>
            <a:rPr kumimoji="1" lang="en-US" altLang="ja-JP" sz="1000">
              <a:solidFill>
                <a:schemeClr val="dk1"/>
              </a:solidFill>
              <a:effectLst/>
              <a:latin typeface="+mn-lt"/>
              <a:ea typeface="+mn-ea"/>
              <a:cs typeface="+mn-cs"/>
            </a:rPr>
            <a:t>1.9</a:t>
          </a:r>
          <a:r>
            <a:rPr kumimoji="1" lang="ja-JP" altLang="ja-JP" sz="1000">
              <a:solidFill>
                <a:schemeClr val="dk1"/>
              </a:solidFill>
              <a:effectLst/>
              <a:latin typeface="+mn-lt"/>
              <a:ea typeface="+mn-ea"/>
              <a:cs typeface="+mn-cs"/>
            </a:rPr>
            <a:t>ポイント上昇</a:t>
          </a:r>
          <a:r>
            <a:rPr kumimoji="1" lang="ja-JP" altLang="en-US" sz="1000">
              <a:solidFill>
                <a:schemeClr val="dk1"/>
              </a:solidFill>
              <a:effectLst/>
              <a:latin typeface="+mn-lt"/>
              <a:ea typeface="+mn-ea"/>
              <a:cs typeface="+mn-cs"/>
            </a:rPr>
            <a:t>し、</a:t>
          </a:r>
          <a:r>
            <a:rPr kumimoji="1" lang="ja-JP" altLang="ja-JP" sz="1000">
              <a:solidFill>
                <a:schemeClr val="dk1"/>
              </a:solidFill>
              <a:effectLst/>
              <a:latin typeface="+mn-lt"/>
              <a:ea typeface="+mn-ea"/>
              <a:cs typeface="+mn-cs"/>
            </a:rPr>
            <a:t>類似団体平均を</a:t>
          </a:r>
          <a:r>
            <a:rPr kumimoji="1" lang="ja-JP" altLang="en-US" sz="1000">
              <a:solidFill>
                <a:schemeClr val="dk1"/>
              </a:solidFill>
              <a:effectLst/>
              <a:latin typeface="+mn-lt"/>
              <a:ea typeface="+mn-ea"/>
              <a:cs typeface="+mn-cs"/>
            </a:rPr>
            <a:t>大きく</a:t>
          </a:r>
          <a:r>
            <a:rPr kumimoji="1" lang="ja-JP" altLang="ja-JP" sz="1000">
              <a:solidFill>
                <a:schemeClr val="dk1"/>
              </a:solidFill>
              <a:effectLst/>
              <a:latin typeface="+mn-lt"/>
              <a:ea typeface="+mn-ea"/>
              <a:cs typeface="+mn-cs"/>
            </a:rPr>
            <a:t>上回っ</a:t>
          </a:r>
          <a:r>
            <a:rPr kumimoji="1" lang="ja-JP" altLang="en-US" sz="1000">
              <a:solidFill>
                <a:schemeClr val="dk1"/>
              </a:solidFill>
              <a:effectLst/>
              <a:latin typeface="+mn-lt"/>
              <a:ea typeface="+mn-ea"/>
              <a:cs typeface="+mn-cs"/>
            </a:rPr>
            <a:t>た</a:t>
          </a:r>
          <a:r>
            <a:rPr kumimoji="1" lang="ja-JP" altLang="ja-JP" sz="1000">
              <a:solidFill>
                <a:schemeClr val="dk1"/>
              </a:solidFill>
              <a:effectLst/>
              <a:latin typeface="+mn-lt"/>
              <a:ea typeface="+mn-ea"/>
              <a:cs typeface="+mn-cs"/>
            </a:rPr>
            <a:t>。</a:t>
          </a:r>
          <a:endParaRPr lang="ja-JP" altLang="ja-JP" sz="1000">
            <a:effectLst/>
          </a:endParaRPr>
        </a:p>
        <a:p>
          <a:r>
            <a:rPr kumimoji="1" lang="ja-JP" altLang="ja-JP" sz="1000">
              <a:solidFill>
                <a:schemeClr val="dk1"/>
              </a:solidFill>
              <a:effectLst/>
              <a:latin typeface="+mn-lt"/>
              <a:ea typeface="+mn-ea"/>
              <a:cs typeface="+mn-cs"/>
            </a:rPr>
            <a:t>　今後、事務事業委託料及びシステム化による電算事務委託料などの増が見込まれて</a:t>
          </a:r>
          <a:r>
            <a:rPr kumimoji="1" lang="ja-JP" altLang="en-US" sz="1000">
              <a:solidFill>
                <a:schemeClr val="dk1"/>
              </a:solidFill>
              <a:effectLst/>
              <a:latin typeface="+mn-lt"/>
              <a:ea typeface="+mn-ea"/>
              <a:cs typeface="+mn-cs"/>
            </a:rPr>
            <a:t>いるが</a:t>
          </a:r>
          <a:r>
            <a:rPr kumimoji="1" lang="ja-JP" altLang="ja-JP" sz="1000">
              <a:solidFill>
                <a:schemeClr val="dk1"/>
              </a:solidFill>
              <a:effectLst/>
              <a:latin typeface="+mn-lt"/>
              <a:ea typeface="+mn-ea"/>
              <a:cs typeface="+mn-cs"/>
            </a:rPr>
            <a:t>、適正に執行していくよう内容を精査する。</a:t>
          </a:r>
          <a:endParaRPr lang="ja-JP" altLang="ja-JP" sz="10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119380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35560</xdr:rowOff>
    </xdr:from>
    <xdr:to>
      <xdr:col>82</xdr:col>
      <xdr:colOff>107950</xdr:colOff>
      <xdr:row>17</xdr:row>
      <xdr:rowOff>8890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77876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96537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96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39370</xdr:rowOff>
    </xdr:from>
    <xdr:to>
      <xdr:col>78</xdr:col>
      <xdr:colOff>69850</xdr:colOff>
      <xdr:row>16</xdr:row>
      <xdr:rowOff>35560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6111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41910</xdr:rowOff>
    </xdr:from>
    <xdr:to>
      <xdr:col>78</xdr:col>
      <xdr:colOff>120650</xdr:colOff>
      <xdr:row>15</xdr:row>
      <xdr:rowOff>143510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153687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39370</xdr:rowOff>
    </xdr:from>
    <xdr:to>
      <xdr:col>73</xdr:col>
      <xdr:colOff>180975</xdr:colOff>
      <xdr:row>15</xdr:row>
      <xdr:rowOff>138430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6111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130810</xdr:rowOff>
    </xdr:from>
    <xdr:to>
      <xdr:col>69</xdr:col>
      <xdr:colOff>92075</xdr:colOff>
      <xdr:row>15</xdr:row>
      <xdr:rowOff>138430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702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26670</xdr:rowOff>
    </xdr:from>
    <xdr:to>
      <xdr:col>69</xdr:col>
      <xdr:colOff>142875</xdr:colOff>
      <xdr:row>15</xdr:row>
      <xdr:rowOff>128270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138447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25417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101617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156210</xdr:rowOff>
    </xdr:from>
    <xdr:to>
      <xdr:col>78</xdr:col>
      <xdr:colOff>120650</xdr:colOff>
      <xdr:row>16</xdr:row>
      <xdr:rowOff>86360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71137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81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160020</xdr:rowOff>
    </xdr:from>
    <xdr:to>
      <xdr:col>74</xdr:col>
      <xdr:colOff>31750</xdr:colOff>
      <xdr:row>15</xdr:row>
      <xdr:rowOff>90170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74947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6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87630</xdr:rowOff>
    </xdr:from>
    <xdr:to>
      <xdr:col>69</xdr:col>
      <xdr:colOff>142875</xdr:colOff>
      <xdr:row>16</xdr:row>
      <xdr:rowOff>17780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2557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80010</xdr:rowOff>
    </xdr:from>
    <xdr:to>
      <xdr:col>65</xdr:col>
      <xdr:colOff>53975</xdr:colOff>
      <xdr:row>16</xdr:row>
      <xdr:rowOff>10160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20337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類似団体平均より高止まりしている要因として、市内にある幼稚園・保育園・認定こども園の大部分を民間で行っていることにより、運営費等に係る支出が多額となっていることが挙げられる。</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福祉医療事業や</a:t>
          </a:r>
          <a:r>
            <a:rPr kumimoji="1" lang="ja-JP" altLang="ja-JP" sz="1100">
              <a:solidFill>
                <a:schemeClr val="dk1"/>
              </a:solidFill>
              <a:effectLst/>
              <a:latin typeface="+mn-lt"/>
              <a:ea typeface="+mn-ea"/>
              <a:cs typeface="+mn-cs"/>
            </a:rPr>
            <a:t>障害者福祉サービス給付費の増加などにより</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ポイント上昇した。</a:t>
          </a:r>
          <a:endParaRPr lang="ja-JP" altLang="ja-JP" sz="1400">
            <a:effectLst/>
          </a:endParaRPr>
        </a:p>
        <a:p>
          <a:r>
            <a:rPr kumimoji="1" lang="ja-JP" altLang="ja-JP" sz="1100">
              <a:solidFill>
                <a:schemeClr val="dk1"/>
              </a:solidFill>
              <a:effectLst/>
              <a:latin typeface="+mn-lt"/>
              <a:ea typeface="+mn-ea"/>
              <a:cs typeface="+mn-cs"/>
            </a:rPr>
            <a:t>　社会保障経費等は今度も増加傾向となることが予想されるため、ほかの費目の見直しを行うことにより、歳出全体として抑制を図りたい。</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62</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2201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61685</xdr:rowOff>
    </xdr:from>
    <xdr:to>
      <xdr:col>24</xdr:col>
      <xdr:colOff>25400</xdr:colOff>
      <xdr:row>59</xdr:row>
      <xdr:rowOff>4535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1000578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53522</xdr:rowOff>
    </xdr:from>
    <xdr:to>
      <xdr:col>19</xdr:col>
      <xdr:colOff>187325</xdr:colOff>
      <xdr:row>58</xdr:row>
      <xdr:rowOff>61685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826172"/>
          <a:ext cx="8890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53522</xdr:rowOff>
    </xdr:from>
    <xdr:to>
      <xdr:col>15</xdr:col>
      <xdr:colOff>98425</xdr:colOff>
      <xdr:row>58</xdr:row>
      <xdr:rowOff>78015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826172"/>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78015</xdr:rowOff>
    </xdr:from>
    <xdr:to>
      <xdr:col>11</xdr:col>
      <xdr:colOff>9525</xdr:colOff>
      <xdr:row>59</xdr:row>
      <xdr:rowOff>20865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100221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147155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125185</xdr:rowOff>
    </xdr:from>
    <xdr:to>
      <xdr:col>24</xdr:col>
      <xdr:colOff>76200</xdr:colOff>
      <xdr:row>59</xdr:row>
      <xdr:rowOff>55335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97262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10885</xdr:rowOff>
    </xdr:from>
    <xdr:to>
      <xdr:col>20</xdr:col>
      <xdr:colOff>38100</xdr:colOff>
      <xdr:row>58</xdr:row>
      <xdr:rowOff>112485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97262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2722</xdr:rowOff>
    </xdr:from>
    <xdr:to>
      <xdr:col>15</xdr:col>
      <xdr:colOff>149225</xdr:colOff>
      <xdr:row>57</xdr:row>
      <xdr:rowOff>104322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89099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27215</xdr:rowOff>
    </xdr:from>
    <xdr:to>
      <xdr:col>11</xdr:col>
      <xdr:colOff>60325</xdr:colOff>
      <xdr:row>58</xdr:row>
      <xdr:rowOff>128815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113592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141515</xdr:rowOff>
    </xdr:from>
    <xdr:to>
      <xdr:col>6</xdr:col>
      <xdr:colOff>171450</xdr:colOff>
      <xdr:row>59</xdr:row>
      <xdr:rowOff>71665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56442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50">
              <a:solidFill>
                <a:schemeClr val="dk1"/>
              </a:solidFill>
              <a:effectLst/>
              <a:latin typeface="+mn-lt"/>
              <a:ea typeface="+mn-ea"/>
              <a:cs typeface="+mn-cs"/>
            </a:rPr>
            <a:t>　その他に係る経常収支比率が類似団体平均を上回っているのは、維持補修費に係る経費</a:t>
          </a:r>
          <a:r>
            <a:rPr kumimoji="1" lang="ja-JP" altLang="en-US" sz="950">
              <a:solidFill>
                <a:schemeClr val="dk1"/>
              </a:solidFill>
              <a:effectLst/>
              <a:latin typeface="+mn-lt"/>
              <a:ea typeface="+mn-ea"/>
              <a:cs typeface="+mn-cs"/>
            </a:rPr>
            <a:t>や特別会計等の繰出金</a:t>
          </a:r>
          <a:r>
            <a:rPr kumimoji="1" lang="ja-JP" altLang="ja-JP" sz="950">
              <a:solidFill>
                <a:schemeClr val="dk1"/>
              </a:solidFill>
              <a:effectLst/>
              <a:latin typeface="+mn-lt"/>
              <a:ea typeface="+mn-ea"/>
              <a:cs typeface="+mn-cs"/>
            </a:rPr>
            <a:t>が多いことが主な要因である。</a:t>
          </a:r>
          <a:endParaRPr lang="ja-JP" altLang="ja-JP" sz="950">
            <a:effectLst/>
          </a:endParaRPr>
        </a:p>
        <a:p>
          <a:r>
            <a:rPr kumimoji="1" lang="ja-JP" altLang="ja-JP" sz="950">
              <a:solidFill>
                <a:schemeClr val="dk1"/>
              </a:solidFill>
              <a:effectLst/>
              <a:latin typeface="+mn-lt"/>
              <a:ea typeface="+mn-ea"/>
              <a:cs typeface="+mn-cs"/>
            </a:rPr>
            <a:t>　令和</a:t>
          </a:r>
          <a:r>
            <a:rPr kumimoji="1" lang="en-US" altLang="ja-JP" sz="950">
              <a:solidFill>
                <a:schemeClr val="dk1"/>
              </a:solidFill>
              <a:effectLst/>
              <a:latin typeface="+mn-lt"/>
              <a:ea typeface="+mn-ea"/>
              <a:cs typeface="+mn-cs"/>
            </a:rPr>
            <a:t>5</a:t>
          </a:r>
          <a:r>
            <a:rPr kumimoji="1" lang="ja-JP" altLang="ja-JP" sz="950">
              <a:solidFill>
                <a:schemeClr val="dk1"/>
              </a:solidFill>
              <a:effectLst/>
              <a:latin typeface="+mn-lt"/>
              <a:ea typeface="+mn-ea"/>
              <a:cs typeface="+mn-cs"/>
            </a:rPr>
            <a:t>年度は、清掃センターなどの公共施設の老朽化に伴う維持補修費</a:t>
          </a:r>
          <a:r>
            <a:rPr kumimoji="1" lang="ja-JP" altLang="en-US" sz="950">
              <a:solidFill>
                <a:schemeClr val="dk1"/>
              </a:solidFill>
              <a:effectLst/>
              <a:latin typeface="+mn-lt"/>
              <a:ea typeface="+mn-ea"/>
              <a:cs typeface="+mn-cs"/>
            </a:rPr>
            <a:t>は</a:t>
          </a:r>
          <a:r>
            <a:rPr kumimoji="1" lang="ja-JP" altLang="ja-JP" sz="950">
              <a:solidFill>
                <a:schemeClr val="dk1"/>
              </a:solidFill>
              <a:effectLst/>
              <a:latin typeface="+mn-lt"/>
              <a:ea typeface="+mn-ea"/>
              <a:cs typeface="+mn-cs"/>
            </a:rPr>
            <a:t>減となったが、</a:t>
          </a:r>
          <a:r>
            <a:rPr kumimoji="1" lang="ja-JP" altLang="en-US" sz="950">
              <a:solidFill>
                <a:schemeClr val="dk1"/>
              </a:solidFill>
              <a:effectLst/>
              <a:latin typeface="+mn-lt"/>
              <a:ea typeface="+mn-ea"/>
              <a:cs typeface="+mn-cs"/>
            </a:rPr>
            <a:t>後期高齢者医療特別会計</a:t>
          </a:r>
          <a:r>
            <a:rPr kumimoji="1" lang="ja-JP" altLang="ja-JP" sz="950">
              <a:solidFill>
                <a:schemeClr val="dk1"/>
              </a:solidFill>
              <a:effectLst/>
              <a:latin typeface="+mn-lt"/>
              <a:ea typeface="+mn-ea"/>
              <a:cs typeface="+mn-cs"/>
            </a:rPr>
            <a:t>繰出金</a:t>
          </a:r>
          <a:r>
            <a:rPr kumimoji="1" lang="ja-JP" altLang="en-US" sz="950">
              <a:solidFill>
                <a:schemeClr val="dk1"/>
              </a:solidFill>
              <a:effectLst/>
              <a:latin typeface="+mn-lt"/>
              <a:ea typeface="+mn-ea"/>
              <a:cs typeface="+mn-cs"/>
            </a:rPr>
            <a:t>など</a:t>
          </a:r>
          <a:r>
            <a:rPr kumimoji="1" lang="ja-JP" altLang="ja-JP" sz="950">
              <a:solidFill>
                <a:schemeClr val="dk1"/>
              </a:solidFill>
              <a:effectLst/>
              <a:latin typeface="+mn-lt"/>
              <a:ea typeface="+mn-ea"/>
              <a:cs typeface="+mn-cs"/>
            </a:rPr>
            <a:t>が増となっている。</a:t>
          </a:r>
          <a:endParaRPr lang="ja-JP" altLang="ja-JP" sz="950">
            <a:effectLst/>
          </a:endParaRPr>
        </a:p>
        <a:p>
          <a:r>
            <a:rPr kumimoji="1" lang="ja-JP" altLang="ja-JP" sz="950">
              <a:solidFill>
                <a:schemeClr val="dk1"/>
              </a:solidFill>
              <a:effectLst/>
              <a:latin typeface="+mn-lt"/>
              <a:ea typeface="+mn-ea"/>
              <a:cs typeface="+mn-cs"/>
            </a:rPr>
            <a:t>　また、財務諸表の分析によると資産の老朽化が目立っており、今後、維持補修費が増加していくことが見込まれるため、財務諸表からのデータなどを参考にして適切な財産管理に努める。</a:t>
          </a:r>
          <a:endParaRPr lang="ja-JP" altLang="ja-JP" sz="95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50800</xdr:rowOff>
    </xdr:from>
    <xdr:to>
      <xdr:col>82</xdr:col>
      <xdr:colOff>107950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66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137177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50800</xdr:rowOff>
    </xdr:from>
    <xdr:to>
      <xdr:col>82</xdr:col>
      <xdr:colOff>196850</xdr:colOff>
      <xdr:row>52</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50800</xdr:rowOff>
    </xdr:from>
    <xdr:to>
      <xdr:col>82</xdr:col>
      <xdr:colOff>107950</xdr:colOff>
      <xdr:row>58</xdr:row>
      <xdr:rowOff>76200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994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60977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133350</xdr:rowOff>
    </xdr:from>
    <xdr:to>
      <xdr:col>78</xdr:col>
      <xdr:colOff>69850</xdr:colOff>
      <xdr:row>58</xdr:row>
      <xdr:rowOff>50800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906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156227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133350</xdr:rowOff>
    </xdr:from>
    <xdr:to>
      <xdr:col>73</xdr:col>
      <xdr:colOff>180975</xdr:colOff>
      <xdr:row>58</xdr:row>
      <xdr:rowOff>114300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906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114300</xdr:rowOff>
    </xdr:from>
    <xdr:to>
      <xdr:col>69</xdr:col>
      <xdr:colOff>92075</xdr:colOff>
      <xdr:row>60</xdr:row>
      <xdr:rowOff>76200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100584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168927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82550</xdr:rowOff>
    </xdr:from>
    <xdr:to>
      <xdr:col>74</xdr:col>
      <xdr:colOff>31750</xdr:colOff>
      <xdr:row>58</xdr:row>
      <xdr:rowOff>12700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168927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63500</xdr:rowOff>
    </xdr:from>
    <xdr:to>
      <xdr:col>69</xdr:col>
      <xdr:colOff>142875</xdr:colOff>
      <xdr:row>58</xdr:row>
      <xdr:rowOff>165100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25400</xdr:rowOff>
    </xdr:from>
    <xdr:to>
      <xdr:col>65</xdr:col>
      <xdr:colOff>53975</xdr:colOff>
      <xdr:row>60</xdr:row>
      <xdr:rowOff>127000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111777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類似団体平均より高止まりしている要因として、一部事務組合に対する負担金や市内の</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つの公立病院への負担金が多額になっていることが挙げられる。</a:t>
          </a:r>
          <a:endParaRPr lang="ja-JP" altLang="ja-JP" sz="1000">
            <a:effectLst/>
          </a:endParaRPr>
        </a:p>
        <a:p>
          <a:r>
            <a:rPr kumimoji="1" lang="ja-JP" altLang="ja-JP" sz="1000">
              <a:solidFill>
                <a:schemeClr val="dk1"/>
              </a:solidFill>
              <a:effectLst/>
              <a:latin typeface="+mn-lt"/>
              <a:ea typeface="+mn-ea"/>
              <a:cs typeface="+mn-cs"/>
            </a:rPr>
            <a:t>　令和</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年度</a:t>
          </a:r>
          <a:r>
            <a:rPr kumimoji="1" lang="ja-JP" altLang="en-US" sz="1000">
              <a:solidFill>
                <a:schemeClr val="dk1"/>
              </a:solidFill>
              <a:effectLst/>
              <a:latin typeface="+mn-lt"/>
              <a:ea typeface="+mn-ea"/>
              <a:cs typeface="+mn-cs"/>
            </a:rPr>
            <a:t>において</a:t>
          </a:r>
          <a:r>
            <a:rPr kumimoji="1" lang="ja-JP" altLang="ja-JP" sz="1000">
              <a:solidFill>
                <a:schemeClr val="dk1"/>
              </a:solidFill>
              <a:effectLst/>
              <a:latin typeface="+mn-lt"/>
              <a:ea typeface="+mn-ea"/>
              <a:cs typeface="+mn-cs"/>
            </a:rPr>
            <a:t>は</a:t>
          </a:r>
          <a:r>
            <a:rPr kumimoji="1" lang="ja-JP" altLang="en-US" sz="1000">
              <a:solidFill>
                <a:schemeClr val="dk1"/>
              </a:solidFill>
              <a:effectLst/>
              <a:latin typeface="+mn-lt"/>
              <a:ea typeface="+mn-ea"/>
              <a:cs typeface="+mn-cs"/>
            </a:rPr>
            <a:t>下水道事業会計繰出金</a:t>
          </a:r>
          <a:r>
            <a:rPr kumimoji="1" lang="ja-JP" altLang="ja-JP" sz="1000">
              <a:solidFill>
                <a:schemeClr val="dk1"/>
              </a:solidFill>
              <a:effectLst/>
              <a:latin typeface="+mn-lt"/>
              <a:ea typeface="+mn-ea"/>
              <a:cs typeface="+mn-cs"/>
            </a:rPr>
            <a:t>の増などにより</a:t>
          </a:r>
          <a:r>
            <a:rPr kumimoji="1" lang="en-US" altLang="ja-JP" sz="1000">
              <a:solidFill>
                <a:schemeClr val="dk1"/>
              </a:solidFill>
              <a:effectLst/>
              <a:latin typeface="+mn-lt"/>
              <a:ea typeface="+mn-ea"/>
              <a:cs typeface="+mn-cs"/>
            </a:rPr>
            <a:t>0.4</a:t>
          </a:r>
          <a:r>
            <a:rPr kumimoji="1" lang="ja-JP" altLang="ja-JP" sz="1000">
              <a:solidFill>
                <a:schemeClr val="dk1"/>
              </a:solidFill>
              <a:effectLst/>
              <a:latin typeface="+mn-lt"/>
              <a:ea typeface="+mn-ea"/>
              <a:cs typeface="+mn-cs"/>
            </a:rPr>
            <a:t>ポイント上昇した。</a:t>
          </a:r>
          <a:endParaRPr lang="ja-JP" altLang="ja-JP" sz="1000">
            <a:effectLst/>
          </a:endParaRPr>
        </a:p>
        <a:p>
          <a:r>
            <a:rPr kumimoji="1" lang="ja-JP" altLang="ja-JP" sz="1000">
              <a:solidFill>
                <a:schemeClr val="dk1"/>
              </a:solidFill>
              <a:effectLst/>
              <a:latin typeface="+mn-lt"/>
              <a:ea typeface="+mn-ea"/>
              <a:cs typeface="+mn-cs"/>
            </a:rPr>
            <a:t>　今後、医療業務では医療の再編・ネットワーク化により地域医療及び自治体病院のあり方等を考え、適正な業務を行っているかなどを検討し、見直しを行う必要がある。</a:t>
          </a:r>
          <a:endParaRPr lang="ja-JP" altLang="ja-JP" sz="10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515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56134</xdr:rowOff>
    </xdr:from>
    <xdr:to>
      <xdr:col>82</xdr:col>
      <xdr:colOff>107950</xdr:colOff>
      <xdr:row>37</xdr:row>
      <xdr:rowOff>74422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39978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33274</xdr:rowOff>
    </xdr:from>
    <xdr:to>
      <xdr:col>78</xdr:col>
      <xdr:colOff>69850</xdr:colOff>
      <xdr:row>37</xdr:row>
      <xdr:rowOff>56134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3769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33274</xdr:rowOff>
    </xdr:from>
    <xdr:to>
      <xdr:col>73</xdr:col>
      <xdr:colOff>180975</xdr:colOff>
      <xdr:row>37</xdr:row>
      <xdr:rowOff>88138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3769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78994</xdr:rowOff>
    </xdr:from>
    <xdr:to>
      <xdr:col>69</xdr:col>
      <xdr:colOff>92075</xdr:colOff>
      <xdr:row>37</xdr:row>
      <xdr:rowOff>88138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4226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108204</xdr:rowOff>
    </xdr:from>
    <xdr:to>
      <xdr:col>69</xdr:col>
      <xdr:colOff>142875</xdr:colOff>
      <xdr:row>37</xdr:row>
      <xdr:rowOff>38354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48531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167149</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5334</xdr:rowOff>
    </xdr:from>
    <xdr:to>
      <xdr:col>78</xdr:col>
      <xdr:colOff>120650</xdr:colOff>
      <xdr:row>37</xdr:row>
      <xdr:rowOff>106934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91711</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153924</xdr:rowOff>
    </xdr:from>
    <xdr:to>
      <xdr:col>74</xdr:col>
      <xdr:colOff>31750</xdr:colOff>
      <xdr:row>37</xdr:row>
      <xdr:rowOff>84074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37338</xdr:rowOff>
    </xdr:from>
    <xdr:to>
      <xdr:col>69</xdr:col>
      <xdr:colOff>142875</xdr:colOff>
      <xdr:row>37</xdr:row>
      <xdr:rowOff>138938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28194</xdr:rowOff>
    </xdr:from>
    <xdr:to>
      <xdr:col>65</xdr:col>
      <xdr:colOff>53975</xdr:colOff>
      <xdr:row>37</xdr:row>
      <xdr:rowOff>129794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114571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24</a:t>
          </a:r>
          <a:r>
            <a:rPr kumimoji="1" lang="ja-JP" altLang="ja-JP" sz="1000">
              <a:solidFill>
                <a:schemeClr val="dk1"/>
              </a:solidFill>
              <a:effectLst/>
              <a:latin typeface="+mn-lt"/>
              <a:ea typeface="+mn-ea"/>
              <a:cs typeface="+mn-cs"/>
            </a:rPr>
            <a:t>年度における臨時財政対策債の償還終了などにより</a:t>
          </a:r>
          <a:r>
            <a:rPr kumimoji="1" lang="en-US" altLang="ja-JP" sz="1000">
              <a:solidFill>
                <a:schemeClr val="dk1"/>
              </a:solidFill>
              <a:effectLst/>
              <a:latin typeface="+mn-lt"/>
              <a:ea typeface="+mn-ea"/>
              <a:cs typeface="+mn-cs"/>
            </a:rPr>
            <a:t>1.1</a:t>
          </a:r>
          <a:r>
            <a:rPr kumimoji="1" lang="ja-JP" altLang="ja-JP" sz="1000">
              <a:solidFill>
                <a:schemeClr val="dk1"/>
              </a:solidFill>
              <a:effectLst/>
              <a:latin typeface="+mn-lt"/>
              <a:ea typeface="+mn-ea"/>
              <a:cs typeface="+mn-cs"/>
            </a:rPr>
            <a:t>ポイント</a:t>
          </a:r>
          <a:r>
            <a:rPr kumimoji="1" lang="ja-JP" altLang="en-US" sz="1000">
              <a:solidFill>
                <a:schemeClr val="dk1"/>
              </a:solidFill>
              <a:effectLst/>
              <a:latin typeface="+mn-lt"/>
              <a:ea typeface="+mn-ea"/>
              <a:cs typeface="+mn-cs"/>
            </a:rPr>
            <a:t>減少</a:t>
          </a:r>
          <a:r>
            <a:rPr kumimoji="1" lang="ja-JP" altLang="ja-JP" sz="1000">
              <a:solidFill>
                <a:schemeClr val="dk1"/>
              </a:solidFill>
              <a:effectLst/>
              <a:latin typeface="+mn-lt"/>
              <a:ea typeface="+mn-ea"/>
              <a:cs typeface="+mn-cs"/>
            </a:rPr>
            <a:t>し、類似団体平均</a:t>
          </a:r>
          <a:r>
            <a:rPr kumimoji="1" lang="ja-JP" altLang="en-US" sz="1000">
              <a:solidFill>
                <a:schemeClr val="dk1"/>
              </a:solidFill>
              <a:effectLst/>
              <a:latin typeface="+mn-lt"/>
              <a:ea typeface="+mn-ea"/>
              <a:cs typeface="+mn-cs"/>
            </a:rPr>
            <a:t>も</a:t>
          </a:r>
          <a:r>
            <a:rPr kumimoji="1" lang="ja-JP" altLang="ja-JP" sz="1000">
              <a:solidFill>
                <a:schemeClr val="dk1"/>
              </a:solidFill>
              <a:effectLst/>
              <a:latin typeface="+mn-lt"/>
              <a:ea typeface="+mn-ea"/>
              <a:cs typeface="+mn-cs"/>
            </a:rPr>
            <a:t>前年同様下回った。</a:t>
          </a:r>
          <a:endParaRPr lang="ja-JP" altLang="ja-JP"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　しかし</a:t>
          </a:r>
          <a:r>
            <a:rPr kumimoji="1" lang="ja-JP" altLang="en-US" sz="1000">
              <a:solidFill>
                <a:schemeClr val="dk1"/>
              </a:solidFill>
              <a:effectLst/>
              <a:latin typeface="+mn-lt"/>
              <a:ea typeface="+mn-ea"/>
              <a:cs typeface="+mn-cs"/>
            </a:rPr>
            <a:t>今後は、</a:t>
          </a:r>
          <a:r>
            <a:rPr kumimoji="1" lang="ja-JP" altLang="ja-JP" sz="1000">
              <a:solidFill>
                <a:schemeClr val="dk1"/>
              </a:solidFill>
              <a:effectLst/>
              <a:latin typeface="+mn-lt"/>
              <a:ea typeface="+mn-ea"/>
              <a:cs typeface="+mn-cs"/>
            </a:rPr>
            <a:t>複合施設建設や新火葬場建設などにより</a:t>
          </a:r>
          <a:r>
            <a:rPr kumimoji="1" lang="ja-JP" altLang="en-US" sz="1000">
              <a:solidFill>
                <a:schemeClr val="dk1"/>
              </a:solidFill>
              <a:effectLst/>
              <a:latin typeface="+mn-lt"/>
              <a:ea typeface="+mn-ea"/>
              <a:cs typeface="+mn-cs"/>
            </a:rPr>
            <a:t>公債費は</a:t>
          </a:r>
          <a:r>
            <a:rPr kumimoji="1" lang="ja-JP" altLang="ja-JP" sz="1000">
              <a:solidFill>
                <a:schemeClr val="dk1"/>
              </a:solidFill>
              <a:effectLst/>
              <a:latin typeface="+mn-lt"/>
              <a:ea typeface="+mn-ea"/>
              <a:cs typeface="+mn-cs"/>
            </a:rPr>
            <a:t>増加傾向となることが想定される。</a:t>
          </a:r>
          <a:endParaRPr lang="ja-JP" altLang="ja-JP" sz="1000">
            <a:effectLst/>
          </a:endParaRPr>
        </a:p>
        <a:p>
          <a:r>
            <a:rPr kumimoji="1" lang="ja-JP" altLang="en-US" sz="1000">
              <a:solidFill>
                <a:schemeClr val="dk1"/>
              </a:solidFill>
              <a:effectLst/>
              <a:latin typeface="+mn-lt"/>
              <a:ea typeface="+mn-ea"/>
              <a:cs typeface="+mn-cs"/>
            </a:rPr>
            <a:t>　また、</a:t>
          </a:r>
          <a:r>
            <a:rPr kumimoji="1" lang="ja-JP" altLang="ja-JP" sz="1000">
              <a:solidFill>
                <a:schemeClr val="dk1"/>
              </a:solidFill>
              <a:effectLst/>
              <a:latin typeface="+mn-lt"/>
              <a:ea typeface="+mn-ea"/>
              <a:cs typeface="+mn-cs"/>
            </a:rPr>
            <a:t>公営企業債では、下水道事業に係るインフラ整備、病院事業に係る医療施設整備の負担が大きくなることが予想されるため、普通建設事業の費用対効果を徹底的に追求し、新規発行に伴う事業を抑制していく。</a:t>
          </a:r>
          <a:endParaRPr lang="ja-JP" altLang="ja-JP" sz="10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53848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8686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10413</xdr:rowOff>
    </xdr:from>
    <xdr:to>
      <xdr:col>24</xdr:col>
      <xdr:colOff>25400</xdr:colOff>
      <xdr:row>77</xdr:row>
      <xdr:rowOff>60706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212063"/>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19558</xdr:rowOff>
    </xdr:from>
    <xdr:to>
      <xdr:col>19</xdr:col>
      <xdr:colOff>187325</xdr:colOff>
      <xdr:row>77</xdr:row>
      <xdr:rowOff>60706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2212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19558</xdr:rowOff>
    </xdr:from>
    <xdr:to>
      <xdr:col>15</xdr:col>
      <xdr:colOff>98425</xdr:colOff>
      <xdr:row>77</xdr:row>
      <xdr:rowOff>92711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221208"/>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92711</xdr:rowOff>
    </xdr:from>
    <xdr:to>
      <xdr:col>11</xdr:col>
      <xdr:colOff>9525</xdr:colOff>
      <xdr:row>77</xdr:row>
      <xdr:rowOff>156718</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294361"/>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158259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131063</xdr:rowOff>
    </xdr:from>
    <xdr:to>
      <xdr:col>24</xdr:col>
      <xdr:colOff>76200</xdr:colOff>
      <xdr:row>77</xdr:row>
      <xdr:rowOff>61213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147590</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00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9906</xdr:rowOff>
    </xdr:from>
    <xdr:to>
      <xdr:col>20</xdr:col>
      <xdr:colOff>38100</xdr:colOff>
      <xdr:row>77</xdr:row>
      <xdr:rowOff>111506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140208</xdr:rowOff>
    </xdr:from>
    <xdr:to>
      <xdr:col>15</xdr:col>
      <xdr:colOff>149225</xdr:colOff>
      <xdr:row>77</xdr:row>
      <xdr:rowOff>70358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80535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41911</xdr:rowOff>
    </xdr:from>
    <xdr:to>
      <xdr:col>11</xdr:col>
      <xdr:colOff>60325</xdr:colOff>
      <xdr:row>77</xdr:row>
      <xdr:rowOff>143511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20845</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公債費以外については、物件費や扶助費などの増加により類似団体平均</a:t>
          </a:r>
          <a:r>
            <a:rPr kumimoji="1" lang="ja-JP" altLang="en-US" sz="1100">
              <a:solidFill>
                <a:schemeClr val="dk1"/>
              </a:solidFill>
              <a:effectLst/>
              <a:latin typeface="+mn-lt"/>
              <a:ea typeface="+mn-ea"/>
              <a:cs typeface="+mn-cs"/>
            </a:rPr>
            <a:t>より上回って</a:t>
          </a:r>
          <a:r>
            <a:rPr kumimoji="1" lang="ja-JP" altLang="ja-JP" sz="1100">
              <a:solidFill>
                <a:schemeClr val="dk1"/>
              </a:solidFill>
              <a:effectLst/>
              <a:latin typeface="+mn-lt"/>
              <a:ea typeface="+mn-ea"/>
              <a:cs typeface="+mn-cs"/>
            </a:rPr>
            <a:t>いる。</a:t>
          </a:r>
          <a:endParaRPr lang="ja-JP" altLang="ja-JP" sz="1400">
            <a:effectLst/>
          </a:endParaRPr>
        </a:p>
        <a:p>
          <a:r>
            <a:rPr kumimoji="1" lang="ja-JP" altLang="ja-JP" sz="1100">
              <a:solidFill>
                <a:schemeClr val="dk1"/>
              </a:solidFill>
              <a:effectLst/>
              <a:latin typeface="+mn-lt"/>
              <a:ea typeface="+mn-ea"/>
              <a:cs typeface="+mn-cs"/>
            </a:rPr>
            <a:t>　今後は藤岡市行政改革大綱に基づき、質の高い行政サービスを維持し、経常経費の削減に努める。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58420</xdr:rowOff>
    </xdr:from>
    <xdr:to>
      <xdr:col>82</xdr:col>
      <xdr:colOff>107950</xdr:colOff>
      <xdr:row>81</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742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144797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58420</xdr:rowOff>
    </xdr:from>
    <xdr:to>
      <xdr:col>82</xdr:col>
      <xdr:colOff>196850</xdr:colOff>
      <xdr:row>73</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167005</xdr:rowOff>
    </xdr:from>
    <xdr:to>
      <xdr:col>82</xdr:col>
      <xdr:colOff>107950</xdr:colOff>
      <xdr:row>77</xdr:row>
      <xdr:rowOff>29845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025755"/>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18432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877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xdr:rowOff>
    </xdr:from>
    <xdr:to>
      <xdr:col>82</xdr:col>
      <xdr:colOff>158750</xdr:colOff>
      <xdr:row>76</xdr:row>
      <xdr:rowOff>103505</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52705</xdr:rowOff>
    </xdr:from>
    <xdr:to>
      <xdr:col>78</xdr:col>
      <xdr:colOff>69850</xdr:colOff>
      <xdr:row>75</xdr:row>
      <xdr:rowOff>167005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740005"/>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99060</xdr:rowOff>
    </xdr:from>
    <xdr:to>
      <xdr:col>78</xdr:col>
      <xdr:colOff>120650</xdr:colOff>
      <xdr:row>76</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39387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52705</xdr:rowOff>
    </xdr:from>
    <xdr:to>
      <xdr:col>73</xdr:col>
      <xdr:colOff>180975</xdr:colOff>
      <xdr:row>76</xdr:row>
      <xdr:rowOff>115570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740005"/>
          <a:ext cx="889000" cy="40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76200</xdr:rowOff>
    </xdr:from>
    <xdr:to>
      <xdr:col>74</xdr:col>
      <xdr:colOff>31750</xdr:colOff>
      <xdr:row>75</xdr:row>
      <xdr:rowOff>6350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162577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115570</xdr:rowOff>
    </xdr:from>
    <xdr:to>
      <xdr:col>69</xdr:col>
      <xdr:colOff>92075</xdr:colOff>
      <xdr:row>77</xdr:row>
      <xdr:rowOff>121286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145770"/>
          <a:ext cx="889000" cy="17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150495</xdr:rowOff>
    </xdr:from>
    <xdr:to>
      <xdr:col>82</xdr:col>
      <xdr:colOff>158750</xdr:colOff>
      <xdr:row>77</xdr:row>
      <xdr:rowOff>80645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1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122572</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152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116205</xdr:rowOff>
    </xdr:from>
    <xdr:to>
      <xdr:col>78</xdr:col>
      <xdr:colOff>120650</xdr:colOff>
      <xdr:row>76</xdr:row>
      <xdr:rowOff>46355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31132</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061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1905</xdr:rowOff>
    </xdr:from>
    <xdr:to>
      <xdr:col>74</xdr:col>
      <xdr:colOff>31750</xdr:colOff>
      <xdr:row>74</xdr:row>
      <xdr:rowOff>103505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68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113682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45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64770</xdr:rowOff>
    </xdr:from>
    <xdr:to>
      <xdr:col>69</xdr:col>
      <xdr:colOff>142875</xdr:colOff>
      <xdr:row>76</xdr:row>
      <xdr:rowOff>166370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151147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70486</xdr:rowOff>
    </xdr:from>
    <xdr:to>
      <xdr:col>65</xdr:col>
      <xdr:colOff>53975</xdr:colOff>
      <xdr:row>78</xdr:row>
      <xdr:rowOff>636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27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156863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35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群馬県藤岡市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52705</xdr:rowOff>
    </xdr:from>
    <xdr:to>
      <xdr:col>29</xdr:col>
      <xdr:colOff>127000</xdr:colOff>
      <xdr:row>19</xdr:row>
      <xdr:rowOff>10662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6280"/>
          <a:ext cx="0" cy="1329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154189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10662</xdr:rowOff>
    </xdr:from>
    <xdr:to>
      <xdr:col>30</xdr:col>
      <xdr:colOff>25400</xdr:colOff>
      <xdr:row>19</xdr:row>
      <xdr:rowOff>10662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5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139082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52705</xdr:rowOff>
    </xdr:from>
    <xdr:to>
      <xdr:col>30</xdr:col>
      <xdr:colOff>25400</xdr:colOff>
      <xdr:row>11</xdr:row>
      <xdr:rowOff>52705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6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153460</xdr:rowOff>
    </xdr:from>
    <xdr:to>
      <xdr:col>29</xdr:col>
      <xdr:colOff>127000</xdr:colOff>
      <xdr:row>17</xdr:row>
      <xdr:rowOff>30702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44285"/>
          <a:ext cx="647700" cy="48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109720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57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93193</xdr:rowOff>
    </xdr:from>
    <xdr:to>
      <xdr:col>29</xdr:col>
      <xdr:colOff>177800</xdr:colOff>
      <xdr:row>16</xdr:row>
      <xdr:rowOff>23343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12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30702</xdr:rowOff>
    </xdr:from>
    <xdr:to>
      <xdr:col>26</xdr:col>
      <xdr:colOff>50800</xdr:colOff>
      <xdr:row>17</xdr:row>
      <xdr:rowOff>36551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92977"/>
          <a:ext cx="698500" cy="5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128130</xdr:rowOff>
    </xdr:from>
    <xdr:to>
      <xdr:col>26</xdr:col>
      <xdr:colOff>101600</xdr:colOff>
      <xdr:row>16</xdr:row>
      <xdr:rowOff>58280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68457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16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33331</xdr:rowOff>
    </xdr:from>
    <xdr:to>
      <xdr:col>22</xdr:col>
      <xdr:colOff>114300</xdr:colOff>
      <xdr:row>17</xdr:row>
      <xdr:rowOff>36551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995606"/>
          <a:ext cx="698500" cy="3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142780</xdr:rowOff>
    </xdr:from>
    <xdr:to>
      <xdr:col>22</xdr:col>
      <xdr:colOff>165100</xdr:colOff>
      <xdr:row>16</xdr:row>
      <xdr:rowOff>72930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83107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31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18129</xdr:rowOff>
    </xdr:from>
    <xdr:to>
      <xdr:col>18</xdr:col>
      <xdr:colOff>177800</xdr:colOff>
      <xdr:row>17</xdr:row>
      <xdr:rowOff>33331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980404"/>
          <a:ext cx="698500" cy="15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170955</xdr:rowOff>
    </xdr:from>
    <xdr:to>
      <xdr:col>19</xdr:col>
      <xdr:colOff>38100</xdr:colOff>
      <xdr:row>16</xdr:row>
      <xdr:rowOff>101105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111282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5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30918</xdr:rowOff>
    </xdr:from>
    <xdr:to>
      <xdr:col>15</xdr:col>
      <xdr:colOff>101600</xdr:colOff>
      <xdr:row>16</xdr:row>
      <xdr:rowOff>132518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142695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102660</xdr:rowOff>
    </xdr:from>
    <xdr:to>
      <xdr:col>29</xdr:col>
      <xdr:colOff>177800</xdr:colOff>
      <xdr:row>17</xdr:row>
      <xdr:rowOff>32810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93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74737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6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151352</xdr:rowOff>
    </xdr:from>
    <xdr:to>
      <xdr:col>26</xdr:col>
      <xdr:colOff>101600</xdr:colOff>
      <xdr:row>17</xdr:row>
      <xdr:rowOff>81502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42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66279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28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157201</xdr:rowOff>
    </xdr:from>
    <xdr:to>
      <xdr:col>22</xdr:col>
      <xdr:colOff>165100</xdr:colOff>
      <xdr:row>17</xdr:row>
      <xdr:rowOff>87351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48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72128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34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153981</xdr:rowOff>
    </xdr:from>
    <xdr:to>
      <xdr:col>19</xdr:col>
      <xdr:colOff>38100</xdr:colOff>
      <xdr:row>17</xdr:row>
      <xdr:rowOff>84131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44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68908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3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138779</xdr:rowOff>
    </xdr:from>
    <xdr:to>
      <xdr:col>15</xdr:col>
      <xdr:colOff>101600</xdr:colOff>
      <xdr:row>17</xdr:row>
      <xdr:rowOff>68929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29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53706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1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15541</xdr:rowOff>
    </xdr:from>
    <xdr:to>
      <xdr:col>29</xdr:col>
      <xdr:colOff>127000</xdr:colOff>
      <xdr:row>37</xdr:row>
      <xdr:rowOff>260045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40091"/>
          <a:ext cx="0" cy="14446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232122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260045</xdr:rowOff>
    </xdr:from>
    <xdr:to>
      <xdr:col>30</xdr:col>
      <xdr:colOff>25400</xdr:colOff>
      <xdr:row>37</xdr:row>
      <xdr:rowOff>260045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273368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8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15541</xdr:rowOff>
    </xdr:from>
    <xdr:to>
      <xdr:col>30</xdr:col>
      <xdr:colOff>25400</xdr:colOff>
      <xdr:row>33</xdr:row>
      <xdr:rowOff>15541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40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242998</xdr:rowOff>
    </xdr:from>
    <xdr:to>
      <xdr:col>29</xdr:col>
      <xdr:colOff>127000</xdr:colOff>
      <xdr:row>36</xdr:row>
      <xdr:rowOff>52836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853348"/>
          <a:ext cx="647700" cy="152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304933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72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116956</xdr:rowOff>
    </xdr:from>
    <xdr:to>
      <xdr:col>29</xdr:col>
      <xdr:colOff>177800</xdr:colOff>
      <xdr:row>35</xdr:row>
      <xdr:rowOff>218556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242998</xdr:rowOff>
    </xdr:from>
    <xdr:to>
      <xdr:col>26</xdr:col>
      <xdr:colOff>50800</xdr:colOff>
      <xdr:row>35</xdr:row>
      <xdr:rowOff>291429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853348"/>
          <a:ext cx="698500" cy="48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124500</xdr:rowOff>
    </xdr:from>
    <xdr:to>
      <xdr:col>26</xdr:col>
      <xdr:colOff>101600</xdr:colOff>
      <xdr:row>35</xdr:row>
      <xdr:rowOff>226100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34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236277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0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207141</xdr:rowOff>
    </xdr:from>
    <xdr:to>
      <xdr:col>22</xdr:col>
      <xdr:colOff>114300</xdr:colOff>
      <xdr:row>35</xdr:row>
      <xdr:rowOff>291429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817491"/>
          <a:ext cx="698500" cy="84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137988</xdr:rowOff>
    </xdr:from>
    <xdr:to>
      <xdr:col>22</xdr:col>
      <xdr:colOff>165100</xdr:colOff>
      <xdr:row>35</xdr:row>
      <xdr:rowOff>239588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8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249765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1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96269</xdr:rowOff>
    </xdr:from>
    <xdr:to>
      <xdr:col>18</xdr:col>
      <xdr:colOff>177800</xdr:colOff>
      <xdr:row>35</xdr:row>
      <xdr:rowOff>207141</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706619"/>
          <a:ext cx="698500" cy="110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196084</xdr:rowOff>
    </xdr:from>
    <xdr:to>
      <xdr:col>19</xdr:col>
      <xdr:colOff>38100</xdr:colOff>
      <xdr:row>35</xdr:row>
      <xdr:rowOff>297684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282461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892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196770</xdr:rowOff>
    </xdr:from>
    <xdr:to>
      <xdr:col>15</xdr:col>
      <xdr:colOff>101600</xdr:colOff>
      <xdr:row>35</xdr:row>
      <xdr:rowOff>298370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283147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8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2036</xdr:rowOff>
    </xdr:from>
    <xdr:to>
      <xdr:col>29</xdr:col>
      <xdr:colOff>177800</xdr:colOff>
      <xdr:row>36</xdr:row>
      <xdr:rowOff>103636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55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317013</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27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192198</xdr:rowOff>
    </xdr:from>
    <xdr:to>
      <xdr:col>26</xdr:col>
      <xdr:colOff>101600</xdr:colOff>
      <xdr:row>35</xdr:row>
      <xdr:rowOff>293798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02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278575</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888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240629</xdr:rowOff>
    </xdr:from>
    <xdr:to>
      <xdr:col>22</xdr:col>
      <xdr:colOff>165100</xdr:colOff>
      <xdr:row>35</xdr:row>
      <xdr:rowOff>342229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50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327006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3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156341</xdr:rowOff>
    </xdr:from>
    <xdr:to>
      <xdr:col>19</xdr:col>
      <xdr:colOff>38100</xdr:colOff>
      <xdr:row>35</xdr:row>
      <xdr:rowOff>257941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766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268118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535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45469</xdr:rowOff>
    </xdr:from>
    <xdr:to>
      <xdr:col>15</xdr:col>
      <xdr:colOff>101600</xdr:colOff>
      <xdr:row>35</xdr:row>
      <xdr:rowOff>147069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655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157247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42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群馬県藤岡市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62,261
61,226
180.29
30,053,507
28,300,494
1,597,409
16,143,861
21,833,669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109144</xdr:rowOff>
    </xdr:from>
    <xdr:to>
      <xdr:col>24</xdr:col>
      <xdr:colOff>62865</xdr:colOff>
      <xdr:row>38</xdr:row>
      <xdr:rowOff>106915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52644"/>
          <a:ext cx="1270" cy="136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110742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106915</xdr:rowOff>
    </xdr:from>
    <xdr:to>
      <xdr:col>24</xdr:col>
      <xdr:colOff>152400</xdr:colOff>
      <xdr:row>38</xdr:row>
      <xdr:rowOff>106915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109144</xdr:rowOff>
    </xdr:from>
    <xdr:to>
      <xdr:col>24</xdr:col>
      <xdr:colOff>152400</xdr:colOff>
      <xdr:row>30</xdr:row>
      <xdr:rowOff>109144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5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106915</xdr:rowOff>
    </xdr:from>
    <xdr:to>
      <xdr:col>24</xdr:col>
      <xdr:colOff>63500</xdr:colOff>
      <xdr:row>37</xdr:row>
      <xdr:rowOff>141472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50565"/>
          <a:ext cx="838200" cy="3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57980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87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35103</xdr:rowOff>
    </xdr:from>
    <xdr:to>
      <xdr:col>24</xdr:col>
      <xdr:colOff>114300</xdr:colOff>
      <xdr:row>35</xdr:row>
      <xdr:rowOff>136703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3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141472</xdr:rowOff>
    </xdr:from>
    <xdr:to>
      <xdr:col>19</xdr:col>
      <xdr:colOff>177800</xdr:colOff>
      <xdr:row>37</xdr:row>
      <xdr:rowOff>143663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85122"/>
          <a:ext cx="889000" cy="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42247</xdr:rowOff>
    </xdr:from>
    <xdr:to>
      <xdr:col>20</xdr:col>
      <xdr:colOff>38100</xdr:colOff>
      <xdr:row>35</xdr:row>
      <xdr:rowOff>143847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160374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1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126708</xdr:rowOff>
    </xdr:from>
    <xdr:to>
      <xdr:col>15</xdr:col>
      <xdr:colOff>50800</xdr:colOff>
      <xdr:row>37</xdr:row>
      <xdr:rowOff>143663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70358"/>
          <a:ext cx="889000" cy="1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63278</xdr:rowOff>
    </xdr:from>
    <xdr:to>
      <xdr:col>15</xdr:col>
      <xdr:colOff>101600</xdr:colOff>
      <xdr:row>35</xdr:row>
      <xdr:rowOff>164878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9955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126708</xdr:rowOff>
    </xdr:from>
    <xdr:to>
      <xdr:col>10</xdr:col>
      <xdr:colOff>114300</xdr:colOff>
      <xdr:row>37</xdr:row>
      <xdr:rowOff>129299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70358"/>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96577</xdr:rowOff>
    </xdr:from>
    <xdr:to>
      <xdr:col>10</xdr:col>
      <xdr:colOff>165100</xdr:colOff>
      <xdr:row>36</xdr:row>
      <xdr:rowOff>26727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43254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64154</xdr:rowOff>
    </xdr:from>
    <xdr:to>
      <xdr:col>6</xdr:col>
      <xdr:colOff>38100</xdr:colOff>
      <xdr:row>36</xdr:row>
      <xdr:rowOff>165754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10831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56115</xdr:rowOff>
    </xdr:from>
    <xdr:to>
      <xdr:col>24</xdr:col>
      <xdr:colOff>114300</xdr:colOff>
      <xdr:row>37</xdr:row>
      <xdr:rowOff>157715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9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34542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7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90672</xdr:rowOff>
    </xdr:from>
    <xdr:to>
      <xdr:col>20</xdr:col>
      <xdr:colOff>38100</xdr:colOff>
      <xdr:row>38</xdr:row>
      <xdr:rowOff>20822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3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11949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2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92863</xdr:rowOff>
    </xdr:from>
    <xdr:to>
      <xdr:col>15</xdr:col>
      <xdr:colOff>101600</xdr:colOff>
      <xdr:row>38</xdr:row>
      <xdr:rowOff>23013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3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14140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2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75908</xdr:rowOff>
    </xdr:from>
    <xdr:to>
      <xdr:col>10</xdr:col>
      <xdr:colOff>165100</xdr:colOff>
      <xdr:row>38</xdr:row>
      <xdr:rowOff>6058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1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168635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1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78499</xdr:rowOff>
    </xdr:from>
    <xdr:to>
      <xdr:col>6</xdr:col>
      <xdr:colOff>38100</xdr:colOff>
      <xdr:row>38</xdr:row>
      <xdr:rowOff>8649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2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171226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1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20937</xdr:rowOff>
    </xdr:from>
    <xdr:to>
      <xdr:col>24</xdr:col>
      <xdr:colOff>62865</xdr:colOff>
      <xdr:row>59</xdr:row>
      <xdr:rowOff>11368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93437"/>
          <a:ext cx="1270" cy="153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15195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11368</xdr:rowOff>
    </xdr:from>
    <xdr:to>
      <xdr:col>24</xdr:col>
      <xdr:colOff>152400</xdr:colOff>
      <xdr:row>59</xdr:row>
      <xdr:rowOff>11368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139064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6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20937</xdr:rowOff>
    </xdr:from>
    <xdr:to>
      <xdr:col>24</xdr:col>
      <xdr:colOff>152400</xdr:colOff>
      <xdr:row>50</xdr:row>
      <xdr:rowOff>20937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9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56239</xdr:rowOff>
    </xdr:from>
    <xdr:to>
      <xdr:col>24</xdr:col>
      <xdr:colOff>63500</xdr:colOff>
      <xdr:row>57</xdr:row>
      <xdr:rowOff>83769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828889"/>
          <a:ext cx="838200" cy="2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119114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48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96237</xdr:rowOff>
    </xdr:from>
    <xdr:to>
      <xdr:col>24</xdr:col>
      <xdr:colOff>114300</xdr:colOff>
      <xdr:row>57</xdr:row>
      <xdr:rowOff>26387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56239</xdr:rowOff>
    </xdr:from>
    <xdr:to>
      <xdr:col>19</xdr:col>
      <xdr:colOff>177800</xdr:colOff>
      <xdr:row>57</xdr:row>
      <xdr:rowOff>128401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28889"/>
          <a:ext cx="889000" cy="7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82554</xdr:rowOff>
    </xdr:from>
    <xdr:to>
      <xdr:col>20</xdr:col>
      <xdr:colOff>38100</xdr:colOff>
      <xdr:row>57</xdr:row>
      <xdr:rowOff>12704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29231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5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109329</xdr:rowOff>
    </xdr:from>
    <xdr:to>
      <xdr:col>15</xdr:col>
      <xdr:colOff>50800</xdr:colOff>
      <xdr:row>57</xdr:row>
      <xdr:rowOff>128401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881979"/>
          <a:ext cx="889000" cy="1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127947</xdr:rowOff>
    </xdr:from>
    <xdr:to>
      <xdr:col>15</xdr:col>
      <xdr:colOff>101600</xdr:colOff>
      <xdr:row>57</xdr:row>
      <xdr:rowOff>58097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74624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109329</xdr:rowOff>
    </xdr:from>
    <xdr:to>
      <xdr:col>10</xdr:col>
      <xdr:colOff>114300</xdr:colOff>
      <xdr:row>58</xdr:row>
      <xdr:rowOff>56272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81979"/>
          <a:ext cx="889000" cy="11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410</xdr:rowOff>
    </xdr:from>
    <xdr:to>
      <xdr:col>10</xdr:col>
      <xdr:colOff>165100</xdr:colOff>
      <xdr:row>57</xdr:row>
      <xdr:rowOff>102010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118537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15171</xdr:rowOff>
    </xdr:from>
    <xdr:to>
      <xdr:col>6</xdr:col>
      <xdr:colOff>38100</xdr:colOff>
      <xdr:row>57</xdr:row>
      <xdr:rowOff>116771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133298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32969</xdr:rowOff>
    </xdr:from>
    <xdr:to>
      <xdr:col>24</xdr:col>
      <xdr:colOff>114300</xdr:colOff>
      <xdr:row>57</xdr:row>
      <xdr:rowOff>134569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0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11396</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8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5439</xdr:rowOff>
    </xdr:from>
    <xdr:to>
      <xdr:col>20</xdr:col>
      <xdr:colOff>38100</xdr:colOff>
      <xdr:row>57</xdr:row>
      <xdr:rowOff>107039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7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98166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7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77601</xdr:rowOff>
    </xdr:from>
    <xdr:to>
      <xdr:col>15</xdr:col>
      <xdr:colOff>101600</xdr:colOff>
      <xdr:row>58</xdr:row>
      <xdr:rowOff>7751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5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170328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4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58529</xdr:rowOff>
    </xdr:from>
    <xdr:to>
      <xdr:col>10</xdr:col>
      <xdr:colOff>165100</xdr:colOff>
      <xdr:row>57</xdr:row>
      <xdr:rowOff>160129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3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151256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2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5472</xdr:rowOff>
    </xdr:from>
    <xdr:to>
      <xdr:col>6</xdr:col>
      <xdr:colOff>38100</xdr:colOff>
      <xdr:row>58</xdr:row>
      <xdr:rowOff>107072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4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98199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4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58044</xdr:rowOff>
    </xdr:from>
    <xdr:to>
      <xdr:col>24</xdr:col>
      <xdr:colOff>62865</xdr:colOff>
      <xdr:row>78</xdr:row>
      <xdr:rowOff>102622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402444"/>
          <a:ext cx="1270" cy="107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106449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102622</xdr:rowOff>
    </xdr:from>
    <xdr:to>
      <xdr:col>24</xdr:col>
      <xdr:colOff>152400</xdr:colOff>
      <xdr:row>78</xdr:row>
      <xdr:rowOff>102622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4721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58044</xdr:rowOff>
    </xdr:from>
    <xdr:to>
      <xdr:col>24</xdr:col>
      <xdr:colOff>152400</xdr:colOff>
      <xdr:row>72</xdr:row>
      <xdr:rowOff>58044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4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138145</xdr:rowOff>
    </xdr:from>
    <xdr:to>
      <xdr:col>24</xdr:col>
      <xdr:colOff>63500</xdr:colOff>
      <xdr:row>77</xdr:row>
      <xdr:rowOff>144912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39795"/>
          <a:ext cx="838200" cy="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78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25395</xdr:rowOff>
    </xdr:from>
    <xdr:to>
      <xdr:col>24</xdr:col>
      <xdr:colOff>114300</xdr:colOff>
      <xdr:row>77</xdr:row>
      <xdr:rowOff>126995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140340</xdr:rowOff>
    </xdr:from>
    <xdr:to>
      <xdr:col>19</xdr:col>
      <xdr:colOff>177800</xdr:colOff>
      <xdr:row>77</xdr:row>
      <xdr:rowOff>144912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34199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165024</xdr:rowOff>
    </xdr:from>
    <xdr:to>
      <xdr:col>20</xdr:col>
      <xdr:colOff>38100</xdr:colOff>
      <xdr:row>77</xdr:row>
      <xdr:rowOff>95174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111701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7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136409</xdr:rowOff>
    </xdr:from>
    <xdr:to>
      <xdr:col>15</xdr:col>
      <xdr:colOff>50800</xdr:colOff>
      <xdr:row>77</xdr:row>
      <xdr:rowOff>140340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338059"/>
          <a:ext cx="889000" cy="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xdr:rowOff>
    </xdr:from>
    <xdr:to>
      <xdr:col>15</xdr:col>
      <xdr:colOff>101600</xdr:colOff>
      <xdr:row>77</xdr:row>
      <xdr:rowOff>101895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118422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7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98140</xdr:rowOff>
    </xdr:from>
    <xdr:to>
      <xdr:col>10</xdr:col>
      <xdr:colOff>114300</xdr:colOff>
      <xdr:row>77</xdr:row>
      <xdr:rowOff>136409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299790"/>
          <a:ext cx="889000" cy="3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37281</xdr:rowOff>
    </xdr:from>
    <xdr:to>
      <xdr:col>10</xdr:col>
      <xdr:colOff>165100</xdr:colOff>
      <xdr:row>77</xdr:row>
      <xdr:rowOff>138881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3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155408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1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82499</xdr:rowOff>
    </xdr:from>
    <xdr:to>
      <xdr:col>6</xdr:col>
      <xdr:colOff>38100</xdr:colOff>
      <xdr:row>78</xdr:row>
      <xdr:rowOff>12649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3776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37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87345</xdr:rowOff>
    </xdr:from>
    <xdr:to>
      <xdr:col>24</xdr:col>
      <xdr:colOff>114300</xdr:colOff>
      <xdr:row>78</xdr:row>
      <xdr:rowOff>17495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8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65772</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6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94112</xdr:rowOff>
    </xdr:from>
    <xdr:to>
      <xdr:col>20</xdr:col>
      <xdr:colOff>38100</xdr:colOff>
      <xdr:row>78</xdr:row>
      <xdr:rowOff>24262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9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15389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88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89540</xdr:rowOff>
    </xdr:from>
    <xdr:to>
      <xdr:col>15</xdr:col>
      <xdr:colOff>101600</xdr:colOff>
      <xdr:row>78</xdr:row>
      <xdr:rowOff>19690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9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10817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8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85609</xdr:rowOff>
    </xdr:from>
    <xdr:to>
      <xdr:col>10</xdr:col>
      <xdr:colOff>165100</xdr:colOff>
      <xdr:row>78</xdr:row>
      <xdr:rowOff>15759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8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6886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79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47340</xdr:rowOff>
    </xdr:from>
    <xdr:to>
      <xdr:col>6</xdr:col>
      <xdr:colOff>38100</xdr:colOff>
      <xdr:row>77</xdr:row>
      <xdr:rowOff>148940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4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165467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02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121641</xdr:rowOff>
    </xdr:from>
    <xdr:to>
      <xdr:col>24</xdr:col>
      <xdr:colOff>62865</xdr:colOff>
      <xdr:row>98</xdr:row>
      <xdr:rowOff>145444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2141"/>
          <a:ext cx="1270" cy="139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149271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145444</xdr:rowOff>
    </xdr:from>
    <xdr:to>
      <xdr:col>24</xdr:col>
      <xdr:colOff>152400</xdr:colOff>
      <xdr:row>98</xdr:row>
      <xdr:rowOff>145444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4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68318</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2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121641</xdr:rowOff>
    </xdr:from>
    <xdr:to>
      <xdr:col>24</xdr:col>
      <xdr:colOff>152400</xdr:colOff>
      <xdr:row>90</xdr:row>
      <xdr:rowOff>121641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7913</xdr:rowOff>
    </xdr:from>
    <xdr:to>
      <xdr:col>24</xdr:col>
      <xdr:colOff>63500</xdr:colOff>
      <xdr:row>95</xdr:row>
      <xdr:rowOff>158260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295663"/>
          <a:ext cx="838200" cy="15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77957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65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99530</xdr:rowOff>
    </xdr:from>
    <xdr:to>
      <xdr:col>24</xdr:col>
      <xdr:colOff>114300</xdr:colOff>
      <xdr:row>96</xdr:row>
      <xdr:rowOff>29680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4969</xdr:rowOff>
    </xdr:from>
    <xdr:to>
      <xdr:col>19</xdr:col>
      <xdr:colOff>177800</xdr:colOff>
      <xdr:row>95</xdr:row>
      <xdr:rowOff>158260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292719"/>
          <a:ext cx="889000" cy="15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43066</xdr:rowOff>
    </xdr:from>
    <xdr:to>
      <xdr:col>20</xdr:col>
      <xdr:colOff>38100</xdr:colOff>
      <xdr:row>96</xdr:row>
      <xdr:rowOff>144666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135793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59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4969</xdr:rowOff>
    </xdr:from>
    <xdr:to>
      <xdr:col>15</xdr:col>
      <xdr:colOff>50800</xdr:colOff>
      <xdr:row>96</xdr:row>
      <xdr:rowOff>142329</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292719"/>
          <a:ext cx="889000" cy="30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43780</xdr:rowOff>
    </xdr:from>
    <xdr:to>
      <xdr:col>15</xdr:col>
      <xdr:colOff>101600</xdr:colOff>
      <xdr:row>95</xdr:row>
      <xdr:rowOff>145380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136507</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42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142329</xdr:rowOff>
    </xdr:from>
    <xdr:to>
      <xdr:col>10</xdr:col>
      <xdr:colOff>114300</xdr:colOff>
      <xdr:row>96</xdr:row>
      <xdr:rowOff>166546</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601529"/>
          <a:ext cx="889000" cy="2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38351</xdr:rowOff>
    </xdr:from>
    <xdr:to>
      <xdr:col>10</xdr:col>
      <xdr:colOff>165100</xdr:colOff>
      <xdr:row>97</xdr:row>
      <xdr:rowOff>139951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131078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6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88599</xdr:rowOff>
    </xdr:from>
    <xdr:to>
      <xdr:col>6</xdr:col>
      <xdr:colOff>38100</xdr:colOff>
      <xdr:row>98</xdr:row>
      <xdr:rowOff>18749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1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9876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81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128563</xdr:rowOff>
    </xdr:from>
    <xdr:to>
      <xdr:col>24</xdr:col>
      <xdr:colOff>114300</xdr:colOff>
      <xdr:row>95</xdr:row>
      <xdr:rowOff>58713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24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151440</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096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107460</xdr:rowOff>
    </xdr:from>
    <xdr:to>
      <xdr:col>20</xdr:col>
      <xdr:colOff>38100</xdr:colOff>
      <xdr:row>96</xdr:row>
      <xdr:rowOff>37610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39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54137</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170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125619</xdr:rowOff>
    </xdr:from>
    <xdr:to>
      <xdr:col>15</xdr:col>
      <xdr:colOff>101600</xdr:colOff>
      <xdr:row>95</xdr:row>
      <xdr:rowOff>55769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24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72296</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017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91529</xdr:rowOff>
    </xdr:from>
    <xdr:to>
      <xdr:col>10</xdr:col>
      <xdr:colOff>165100</xdr:colOff>
      <xdr:row>97</xdr:row>
      <xdr:rowOff>21679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55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38206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32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115746</xdr:rowOff>
    </xdr:from>
    <xdr:to>
      <xdr:col>6</xdr:col>
      <xdr:colOff>38100</xdr:colOff>
      <xdr:row>97</xdr:row>
      <xdr:rowOff>45896</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57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62423</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35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166947</xdr:rowOff>
    </xdr:from>
    <xdr:to>
      <xdr:col>54</xdr:col>
      <xdr:colOff>189865</xdr:colOff>
      <xdr:row>39</xdr:row>
      <xdr:rowOff>98999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824797"/>
          <a:ext cx="1270" cy="96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102826</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78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98999</xdr:rowOff>
    </xdr:from>
    <xdr:to>
      <xdr:col>55</xdr:col>
      <xdr:colOff>88900</xdr:colOff>
      <xdr:row>39</xdr:row>
      <xdr:rowOff>98999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78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113624</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60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166947</xdr:rowOff>
    </xdr:from>
    <xdr:to>
      <xdr:col>55</xdr:col>
      <xdr:colOff>88900</xdr:colOff>
      <xdr:row>33</xdr:row>
      <xdr:rowOff>166947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82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109503</xdr:rowOff>
    </xdr:from>
    <xdr:to>
      <xdr:col>55</xdr:col>
      <xdr:colOff>0</xdr:colOff>
      <xdr:row>37</xdr:row>
      <xdr:rowOff>157433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9639300" y="6453153"/>
          <a:ext cx="838200" cy="4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34565</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206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11688</xdr:rowOff>
    </xdr:from>
    <xdr:to>
      <xdr:col>55</xdr:col>
      <xdr:colOff>50800</xdr:colOff>
      <xdr:row>37</xdr:row>
      <xdr:rowOff>113288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109503</xdr:rowOff>
    </xdr:from>
    <xdr:to>
      <xdr:col>50</xdr:col>
      <xdr:colOff>114300</xdr:colOff>
      <xdr:row>37</xdr:row>
      <xdr:rowOff>165684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8750300" y="6453153"/>
          <a:ext cx="889000" cy="5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8944</xdr:rowOff>
    </xdr:from>
    <xdr:to>
      <xdr:col>50</xdr:col>
      <xdr:colOff>165100</xdr:colOff>
      <xdr:row>37</xdr:row>
      <xdr:rowOff>110544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127071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12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65732</xdr:rowOff>
    </xdr:from>
    <xdr:to>
      <xdr:col>45</xdr:col>
      <xdr:colOff>177800</xdr:colOff>
      <xdr:row>37</xdr:row>
      <xdr:rowOff>165684</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7861300" y="5380682"/>
          <a:ext cx="889000" cy="112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43485</xdr:rowOff>
    </xdr:from>
    <xdr:to>
      <xdr:col>46</xdr:col>
      <xdr:colOff>38100</xdr:colOff>
      <xdr:row>37</xdr:row>
      <xdr:rowOff>145085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161612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61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65732</xdr:rowOff>
    </xdr:from>
    <xdr:to>
      <xdr:col>41</xdr:col>
      <xdr:colOff>50800</xdr:colOff>
      <xdr:row>38</xdr:row>
      <xdr:rowOff>97888</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5380682"/>
          <a:ext cx="889000" cy="123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149675</xdr:rowOff>
    </xdr:from>
    <xdr:to>
      <xdr:col>41</xdr:col>
      <xdr:colOff>101600</xdr:colOff>
      <xdr:row>31</xdr:row>
      <xdr:rowOff>79825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96352</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06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8705</xdr:rowOff>
    </xdr:from>
    <xdr:to>
      <xdr:col>36</xdr:col>
      <xdr:colOff>165100</xdr:colOff>
      <xdr:row>38</xdr:row>
      <xdr:rowOff>110305</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126832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106633</xdr:rowOff>
    </xdr:from>
    <xdr:to>
      <xdr:col>55</xdr:col>
      <xdr:colOff>50800</xdr:colOff>
      <xdr:row>38</xdr:row>
      <xdr:rowOff>36782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4502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85060</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42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58703</xdr:rowOff>
    </xdr:from>
    <xdr:to>
      <xdr:col>50</xdr:col>
      <xdr:colOff>165100</xdr:colOff>
      <xdr:row>37</xdr:row>
      <xdr:rowOff>160303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40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151430</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49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114884</xdr:rowOff>
    </xdr:from>
    <xdr:to>
      <xdr:col>46</xdr:col>
      <xdr:colOff>38100</xdr:colOff>
      <xdr:row>38</xdr:row>
      <xdr:rowOff>45034</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4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36161</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55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14932</xdr:rowOff>
    </xdr:from>
    <xdr:to>
      <xdr:col>41</xdr:col>
      <xdr:colOff>101600</xdr:colOff>
      <xdr:row>31</xdr:row>
      <xdr:rowOff>116532</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532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107659</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61795" y="5422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47088</xdr:rowOff>
    </xdr:from>
    <xdr:to>
      <xdr:col>36</xdr:col>
      <xdr:colOff>165100</xdr:colOff>
      <xdr:row>38</xdr:row>
      <xdr:rowOff>148688</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56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139815</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65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99521</xdr:rowOff>
    </xdr:from>
    <xdr:to>
      <xdr:col>54</xdr:col>
      <xdr:colOff>189865</xdr:colOff>
      <xdr:row>58</xdr:row>
      <xdr:rowOff>82310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672021"/>
          <a:ext cx="1270" cy="135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86137</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0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82310</xdr:rowOff>
    </xdr:from>
    <xdr:to>
      <xdr:col>55</xdr:col>
      <xdr:colOff>88900</xdr:colOff>
      <xdr:row>58</xdr:row>
      <xdr:rowOff>82310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02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46198</xdr:rowOff>
    </xdr:from>
    <xdr:ext cx="599010"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4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99521</xdr:rowOff>
    </xdr:from>
    <xdr:to>
      <xdr:col>55</xdr:col>
      <xdr:colOff>88900</xdr:colOff>
      <xdr:row>50</xdr:row>
      <xdr:rowOff>99521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67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167818</xdr:rowOff>
    </xdr:from>
    <xdr:to>
      <xdr:col>55</xdr:col>
      <xdr:colOff>0</xdr:colOff>
      <xdr:row>55</xdr:row>
      <xdr:rowOff>164051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9639300" y="9426118"/>
          <a:ext cx="838200" cy="16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137692</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567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159265</xdr:rowOff>
    </xdr:from>
    <xdr:to>
      <xdr:col>55</xdr:col>
      <xdr:colOff>50800</xdr:colOff>
      <xdr:row>56</xdr:row>
      <xdr:rowOff>89415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5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111669</xdr:rowOff>
    </xdr:from>
    <xdr:to>
      <xdr:col>50</xdr:col>
      <xdr:colOff>114300</xdr:colOff>
      <xdr:row>55</xdr:row>
      <xdr:rowOff>164051</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8750300" y="9541419"/>
          <a:ext cx="889000" cy="5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145876</xdr:rowOff>
    </xdr:from>
    <xdr:to>
      <xdr:col>50</xdr:col>
      <xdr:colOff>165100</xdr:colOff>
      <xdr:row>56</xdr:row>
      <xdr:rowOff>76026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67153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66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111669</xdr:rowOff>
    </xdr:from>
    <xdr:to>
      <xdr:col>45</xdr:col>
      <xdr:colOff>177800</xdr:colOff>
      <xdr:row>55</xdr:row>
      <xdr:rowOff>119083</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7861300" y="9541419"/>
          <a:ext cx="889000" cy="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143601</xdr:rowOff>
    </xdr:from>
    <xdr:to>
      <xdr:col>46</xdr:col>
      <xdr:colOff>38100</xdr:colOff>
      <xdr:row>56</xdr:row>
      <xdr:rowOff>73751</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64878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66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119083</xdr:rowOff>
    </xdr:from>
    <xdr:to>
      <xdr:col>41</xdr:col>
      <xdr:colOff>50800</xdr:colOff>
      <xdr:row>56</xdr:row>
      <xdr:rowOff>57807</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flipV="1">
          <a:off x="6972300" y="9548833"/>
          <a:ext cx="889000" cy="11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39239</xdr:rowOff>
    </xdr:from>
    <xdr:to>
      <xdr:col>41</xdr:col>
      <xdr:colOff>101600</xdr:colOff>
      <xdr:row>55</xdr:row>
      <xdr:rowOff>140839</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157366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2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54795</xdr:rowOff>
    </xdr:from>
    <xdr:to>
      <xdr:col>36</xdr:col>
      <xdr:colOff>165100</xdr:colOff>
      <xdr:row>55</xdr:row>
      <xdr:rowOff>156395</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1472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25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117018</xdr:rowOff>
    </xdr:from>
    <xdr:to>
      <xdr:col>55</xdr:col>
      <xdr:colOff>50800</xdr:colOff>
      <xdr:row>55</xdr:row>
      <xdr:rowOff>47168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937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139895</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922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113251</xdr:rowOff>
    </xdr:from>
    <xdr:to>
      <xdr:col>50</xdr:col>
      <xdr:colOff>165100</xdr:colOff>
      <xdr:row>56</xdr:row>
      <xdr:rowOff>43401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54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59928</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931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60869</xdr:rowOff>
    </xdr:from>
    <xdr:to>
      <xdr:col>46</xdr:col>
      <xdr:colOff>38100</xdr:colOff>
      <xdr:row>55</xdr:row>
      <xdr:rowOff>162469</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49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7546</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926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68283</xdr:rowOff>
    </xdr:from>
    <xdr:to>
      <xdr:col>41</xdr:col>
      <xdr:colOff>101600</xdr:colOff>
      <xdr:row>55</xdr:row>
      <xdr:rowOff>169883</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949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161010</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4111" y="959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7007</xdr:rowOff>
    </xdr:from>
    <xdr:to>
      <xdr:col>36</xdr:col>
      <xdr:colOff>165100</xdr:colOff>
      <xdr:row>56</xdr:row>
      <xdr:rowOff>108607</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60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99734</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970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a:extLst>
            <a:ext uri="{FF2B5EF4-FFF2-40B4-BE49-F238E27FC236}">
              <a16:creationId xmlns:a16="http://schemas.microsoft.com/office/drawing/2014/main" id="{00000000-0008-0000-06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89998</xdr:rowOff>
    </xdr:from>
    <xdr:to>
      <xdr:col>54</xdr:col>
      <xdr:colOff>189865</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10475595" y="12262948"/>
          <a:ext cx="1270" cy="132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10" name="普通建設事業費 （ うち新規整備　）最小値テキスト">
          <a:extLst>
            <a:ext uri="{FF2B5EF4-FFF2-40B4-BE49-F238E27FC236}">
              <a16:creationId xmlns:a16="http://schemas.microsoft.com/office/drawing/2014/main" id="{00000000-0008-0000-0600-00009A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36675</xdr:rowOff>
    </xdr:from>
    <xdr:ext cx="534377" cy="259045"/>
    <xdr:sp macro="" textlink="">
      <xdr:nvSpPr>
        <xdr:cNvPr id="412" name="普通建設事業費 （ うち新規整備　）最大値テキスト">
          <a:extLst>
            <a:ext uri="{FF2B5EF4-FFF2-40B4-BE49-F238E27FC236}">
              <a16:creationId xmlns:a16="http://schemas.microsoft.com/office/drawing/2014/main" id="{00000000-0008-0000-0600-00009C010000}"/>
            </a:ext>
          </a:extLst>
        </xdr:cNvPr>
        <xdr:cNvSpPr txBox="1"/>
      </xdr:nvSpPr>
      <xdr:spPr>
        <a:xfrm>
          <a:off x="10528300" y="12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89998</xdr:rowOff>
    </xdr:from>
    <xdr:to>
      <xdr:col>55</xdr:col>
      <xdr:colOff>88900</xdr:colOff>
      <xdr:row>71</xdr:row>
      <xdr:rowOff>89998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226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6445</xdr:rowOff>
    </xdr:from>
    <xdr:to>
      <xdr:col>55</xdr:col>
      <xdr:colOff>0</xdr:colOff>
      <xdr:row>76</xdr:row>
      <xdr:rowOff>75025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9639300" y="12865195"/>
          <a:ext cx="8382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126934</xdr:rowOff>
    </xdr:from>
    <xdr:ext cx="469744" cy="259045"/>
    <xdr:sp macro="" textlink="">
      <xdr:nvSpPr>
        <xdr:cNvPr id="415" name="普通建設事業費 （ うち新規整備　）平均値テキスト">
          <a:extLst>
            <a:ext uri="{FF2B5EF4-FFF2-40B4-BE49-F238E27FC236}">
              <a16:creationId xmlns:a16="http://schemas.microsoft.com/office/drawing/2014/main" id="{00000000-0008-0000-0600-00009F010000}"/>
            </a:ext>
          </a:extLst>
        </xdr:cNvPr>
        <xdr:cNvSpPr txBox="1"/>
      </xdr:nvSpPr>
      <xdr:spPr>
        <a:xfrm>
          <a:off x="10528300" y="13328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148507</xdr:rowOff>
    </xdr:from>
    <xdr:to>
      <xdr:col>55</xdr:col>
      <xdr:colOff>50800</xdr:colOff>
      <xdr:row>78</xdr:row>
      <xdr:rowOff>78657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10426700" y="133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75025</xdr:rowOff>
    </xdr:from>
    <xdr:to>
      <xdr:col>50</xdr:col>
      <xdr:colOff>114300</xdr:colOff>
      <xdr:row>76</xdr:row>
      <xdr:rowOff>109277</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8750300" y="13105225"/>
          <a:ext cx="889000" cy="3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122219</xdr:rowOff>
    </xdr:from>
    <xdr:to>
      <xdr:col>50</xdr:col>
      <xdr:colOff>165100</xdr:colOff>
      <xdr:row>78</xdr:row>
      <xdr:rowOff>52369</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9588500" y="133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43496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41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70968</xdr:rowOff>
    </xdr:from>
    <xdr:to>
      <xdr:col>45</xdr:col>
      <xdr:colOff>177800</xdr:colOff>
      <xdr:row>76</xdr:row>
      <xdr:rowOff>109277</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7861300" y="13101168"/>
          <a:ext cx="889000" cy="3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89472</xdr:rowOff>
    </xdr:from>
    <xdr:to>
      <xdr:col>46</xdr:col>
      <xdr:colOff>38100</xdr:colOff>
      <xdr:row>78</xdr:row>
      <xdr:rowOff>19622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8699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10749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38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70968</xdr:rowOff>
    </xdr:from>
    <xdr:to>
      <xdr:col>41</xdr:col>
      <xdr:colOff>50800</xdr:colOff>
      <xdr:row>76</xdr:row>
      <xdr:rowOff>72986</xdr:rowOff>
    </xdr:to>
    <xdr:cxnSp macro="">
      <xdr:nvCxnSpPr>
        <xdr:cNvPr id="423" name="直線コネクタ 422">
          <a:extLst>
            <a:ext uri="{FF2B5EF4-FFF2-40B4-BE49-F238E27FC236}">
              <a16:creationId xmlns:a16="http://schemas.microsoft.com/office/drawing/2014/main" id="{00000000-0008-0000-0600-0000A7010000}"/>
            </a:ext>
          </a:extLst>
        </xdr:cNvPr>
        <xdr:cNvCxnSpPr/>
      </xdr:nvCxnSpPr>
      <xdr:spPr>
        <a:xfrm flipV="1">
          <a:off x="6972300" y="13101168"/>
          <a:ext cx="889000" cy="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154718</xdr:rowOff>
    </xdr:from>
    <xdr:to>
      <xdr:col>41</xdr:col>
      <xdr:colOff>101600</xdr:colOff>
      <xdr:row>77</xdr:row>
      <xdr:rowOff>84868</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7810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75995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27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5062</xdr:rowOff>
    </xdr:from>
    <xdr:to>
      <xdr:col>36</xdr:col>
      <xdr:colOff>165100</xdr:colOff>
      <xdr:row>77</xdr:row>
      <xdr:rowOff>106662</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6921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97789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29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127095</xdr:rowOff>
    </xdr:from>
    <xdr:to>
      <xdr:col>55</xdr:col>
      <xdr:colOff>50800</xdr:colOff>
      <xdr:row>75</xdr:row>
      <xdr:rowOff>57245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10426700" y="1281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149972</xdr:rowOff>
    </xdr:from>
    <xdr:ext cx="534377" cy="259045"/>
    <xdr:sp macro="" textlink="">
      <xdr:nvSpPr>
        <xdr:cNvPr id="434" name="普通建設事業費 （ うち新規整備　）該当値テキスト">
          <a:extLst>
            <a:ext uri="{FF2B5EF4-FFF2-40B4-BE49-F238E27FC236}">
              <a16:creationId xmlns:a16="http://schemas.microsoft.com/office/drawing/2014/main" id="{00000000-0008-0000-0600-0000B2010000}"/>
            </a:ext>
          </a:extLst>
        </xdr:cNvPr>
        <xdr:cNvSpPr txBox="1"/>
      </xdr:nvSpPr>
      <xdr:spPr>
        <a:xfrm>
          <a:off x="10528300" y="1266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24225</xdr:rowOff>
    </xdr:from>
    <xdr:to>
      <xdr:col>50</xdr:col>
      <xdr:colOff>165100</xdr:colOff>
      <xdr:row>76</xdr:row>
      <xdr:rowOff>125825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9588500" y="1305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142352</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9372111" y="1282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58477</xdr:rowOff>
    </xdr:from>
    <xdr:to>
      <xdr:col>46</xdr:col>
      <xdr:colOff>38100</xdr:colOff>
      <xdr:row>76</xdr:row>
      <xdr:rowOff>160077</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8699500" y="1308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5154</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8483111" y="1286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20168</xdr:rowOff>
    </xdr:from>
    <xdr:to>
      <xdr:col>41</xdr:col>
      <xdr:colOff>101600</xdr:colOff>
      <xdr:row>76</xdr:row>
      <xdr:rowOff>121768</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7810500" y="130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138295</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7594111" y="1282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22186</xdr:rowOff>
    </xdr:from>
    <xdr:to>
      <xdr:col>36</xdr:col>
      <xdr:colOff>165100</xdr:colOff>
      <xdr:row>76</xdr:row>
      <xdr:rowOff>123786</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6921500" y="130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140314</xdr:rowOff>
    </xdr:from>
    <xdr:ext cx="534377"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705111" y="128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126442</xdr:rowOff>
    </xdr:from>
    <xdr:to>
      <xdr:col>54</xdr:col>
      <xdr:colOff>189865</xdr:colOff>
      <xdr:row>98</xdr:row>
      <xdr:rowOff>116509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556942"/>
          <a:ext cx="1270" cy="1361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120336</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116509</xdr:rowOff>
    </xdr:from>
    <xdr:to>
      <xdr:col>55</xdr:col>
      <xdr:colOff>88900</xdr:colOff>
      <xdr:row>98</xdr:row>
      <xdr:rowOff>116509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1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73119</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33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126442</xdr:rowOff>
    </xdr:from>
    <xdr:to>
      <xdr:col>55</xdr:col>
      <xdr:colOff>88900</xdr:colOff>
      <xdr:row>90</xdr:row>
      <xdr:rowOff>126442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556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55524</xdr:rowOff>
    </xdr:from>
    <xdr:to>
      <xdr:col>55</xdr:col>
      <xdr:colOff>0</xdr:colOff>
      <xdr:row>97</xdr:row>
      <xdr:rowOff>129997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6686174"/>
          <a:ext cx="838200" cy="7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98035</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385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75158</xdr:rowOff>
    </xdr:from>
    <xdr:to>
      <xdr:col>55</xdr:col>
      <xdr:colOff>50800</xdr:colOff>
      <xdr:row>97</xdr:row>
      <xdr:rowOff>5308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5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39421</xdr:rowOff>
    </xdr:from>
    <xdr:to>
      <xdr:col>50</xdr:col>
      <xdr:colOff>114300</xdr:colOff>
      <xdr:row>97</xdr:row>
      <xdr:rowOff>129997</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6670071"/>
          <a:ext cx="889000" cy="9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80747</xdr:rowOff>
    </xdr:from>
    <xdr:to>
      <xdr:col>50</xdr:col>
      <xdr:colOff>165100</xdr:colOff>
      <xdr:row>97</xdr:row>
      <xdr:rowOff>10897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5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27424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31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39421</xdr:rowOff>
    </xdr:from>
    <xdr:to>
      <xdr:col>45</xdr:col>
      <xdr:colOff>177800</xdr:colOff>
      <xdr:row>97</xdr:row>
      <xdr:rowOff>43523</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670071"/>
          <a:ext cx="889000" cy="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97650</xdr:rowOff>
    </xdr:from>
    <xdr:to>
      <xdr:col>46</xdr:col>
      <xdr:colOff>38100</xdr:colOff>
      <xdr:row>97</xdr:row>
      <xdr:rowOff>27800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44327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33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43523</xdr:rowOff>
    </xdr:from>
    <xdr:to>
      <xdr:col>41</xdr:col>
      <xdr:colOff>50800</xdr:colOff>
      <xdr:row>98</xdr:row>
      <xdr:rowOff>57786</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674173"/>
          <a:ext cx="889000" cy="18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43002</xdr:rowOff>
    </xdr:from>
    <xdr:to>
      <xdr:col>41</xdr:col>
      <xdr:colOff>101600</xdr:colOff>
      <xdr:row>96</xdr:row>
      <xdr:rowOff>144602</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161129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65532</xdr:rowOff>
    </xdr:from>
    <xdr:to>
      <xdr:col>36</xdr:col>
      <xdr:colOff>165100</xdr:colOff>
      <xdr:row>96</xdr:row>
      <xdr:rowOff>167132</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12209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4724</xdr:rowOff>
    </xdr:from>
    <xdr:to>
      <xdr:col>55</xdr:col>
      <xdr:colOff>50800</xdr:colOff>
      <xdr:row>97</xdr:row>
      <xdr:rowOff>106324</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63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154601</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61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79197</xdr:rowOff>
    </xdr:from>
    <xdr:to>
      <xdr:col>50</xdr:col>
      <xdr:colOff>165100</xdr:colOff>
      <xdr:row>98</xdr:row>
      <xdr:rowOff>9347</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70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474</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80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160071</xdr:rowOff>
    </xdr:from>
    <xdr:to>
      <xdr:col>46</xdr:col>
      <xdr:colOff>38100</xdr:colOff>
      <xdr:row>97</xdr:row>
      <xdr:rowOff>90221</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61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81348</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71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164173</xdr:rowOff>
    </xdr:from>
    <xdr:to>
      <xdr:col>41</xdr:col>
      <xdr:colOff>101600</xdr:colOff>
      <xdr:row>97</xdr:row>
      <xdr:rowOff>94323</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62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85450</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71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6986</xdr:rowOff>
    </xdr:from>
    <xdr:to>
      <xdr:col>36</xdr:col>
      <xdr:colOff>165100</xdr:colOff>
      <xdr:row>98</xdr:row>
      <xdr:rowOff>108586</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80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99713</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90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10998</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154498"/>
          <a:ext cx="1269" cy="150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129125</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492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10998</xdr:rowOff>
    </xdr:from>
    <xdr:to>
      <xdr:col>86</xdr:col>
      <xdr:colOff>25400</xdr:colOff>
      <xdr:row>30</xdr:row>
      <xdr:rowOff>10998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15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128659</xdr:rowOff>
    </xdr:from>
    <xdr:to>
      <xdr:col>85</xdr:col>
      <xdr:colOff>127000</xdr:colOff>
      <xdr:row>38</xdr:row>
      <xdr:rowOff>134054</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643759"/>
          <a:ext cx="8382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53827</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39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30950</xdr:rowOff>
    </xdr:from>
    <xdr:to>
      <xdr:col>85</xdr:col>
      <xdr:colOff>177800</xdr:colOff>
      <xdr:row>38</xdr:row>
      <xdr:rowOff>132550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70252</xdr:rowOff>
    </xdr:from>
    <xdr:to>
      <xdr:col>81</xdr:col>
      <xdr:colOff>50800</xdr:colOff>
      <xdr:row>38</xdr:row>
      <xdr:rowOff>128659</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585352"/>
          <a:ext cx="889000" cy="5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31887</xdr:rowOff>
    </xdr:from>
    <xdr:to>
      <xdr:col>81</xdr:col>
      <xdr:colOff>101600</xdr:colOff>
      <xdr:row>38</xdr:row>
      <xdr:rowOff>133487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150014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32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21834</xdr:rowOff>
    </xdr:from>
    <xdr:to>
      <xdr:col>76</xdr:col>
      <xdr:colOff>114300</xdr:colOff>
      <xdr:row>38</xdr:row>
      <xdr:rowOff>70252</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536934"/>
          <a:ext cx="889000" cy="48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34127</xdr:rowOff>
    </xdr:from>
    <xdr:to>
      <xdr:col>76</xdr:col>
      <xdr:colOff>165100</xdr:colOff>
      <xdr:row>38</xdr:row>
      <xdr:rowOff>135727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126854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64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21834</xdr:rowOff>
    </xdr:from>
    <xdr:to>
      <xdr:col>71</xdr:col>
      <xdr:colOff>177800</xdr:colOff>
      <xdr:row>38</xdr:row>
      <xdr:rowOff>31161</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2814300" y="6536934"/>
          <a:ext cx="889000" cy="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161915</xdr:rowOff>
    </xdr:from>
    <xdr:to>
      <xdr:col>72</xdr:col>
      <xdr:colOff>38100</xdr:colOff>
      <xdr:row>38</xdr:row>
      <xdr:rowOff>92065</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83192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59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12684</xdr:rowOff>
    </xdr:from>
    <xdr:to>
      <xdr:col>67</xdr:col>
      <xdr:colOff>101600</xdr:colOff>
      <xdr:row>38</xdr:row>
      <xdr:rowOff>114284</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105411</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62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83254</xdr:rowOff>
    </xdr:from>
    <xdr:to>
      <xdr:col>85</xdr:col>
      <xdr:colOff>177800</xdr:colOff>
      <xdr:row>39</xdr:row>
      <xdr:rowOff>13404</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59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9377</xdr:rowOff>
    </xdr:from>
    <xdr:ext cx="378565"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24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77859</xdr:rowOff>
    </xdr:from>
    <xdr:to>
      <xdr:col>81</xdr:col>
      <xdr:colOff>101600</xdr:colOff>
      <xdr:row>39</xdr:row>
      <xdr:rowOff>8009</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59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170586</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92017" y="6685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19452</xdr:rowOff>
    </xdr:from>
    <xdr:to>
      <xdr:col>76</xdr:col>
      <xdr:colOff>165100</xdr:colOff>
      <xdr:row>38</xdr:row>
      <xdr:rowOff>121052</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53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137578</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357428" y="630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142484</xdr:rowOff>
    </xdr:from>
    <xdr:to>
      <xdr:col>72</xdr:col>
      <xdr:colOff>38100</xdr:colOff>
      <xdr:row>38</xdr:row>
      <xdr:rowOff>72634</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48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89161</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468428" y="626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151811</xdr:rowOff>
    </xdr:from>
    <xdr:to>
      <xdr:col>67</xdr:col>
      <xdr:colOff>101600</xdr:colOff>
      <xdr:row>38</xdr:row>
      <xdr:rowOff>81961</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49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98488</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579428" y="6270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84803</xdr:rowOff>
    </xdr:from>
    <xdr:to>
      <xdr:col>85</xdr:col>
      <xdr:colOff>126364</xdr:colOff>
      <xdr:row>78</xdr:row>
      <xdr:rowOff>87089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1914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90916</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87089</xdr:rowOff>
    </xdr:from>
    <xdr:to>
      <xdr:col>86</xdr:col>
      <xdr:colOff>25400</xdr:colOff>
      <xdr:row>78</xdr:row>
      <xdr:rowOff>87089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6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31480</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6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84803</xdr:rowOff>
    </xdr:from>
    <xdr:to>
      <xdr:col>86</xdr:col>
      <xdr:colOff>25400</xdr:colOff>
      <xdr:row>69</xdr:row>
      <xdr:rowOff>84803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19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151326</xdr:rowOff>
    </xdr:from>
    <xdr:to>
      <xdr:col>85</xdr:col>
      <xdr:colOff>127000</xdr:colOff>
      <xdr:row>76</xdr:row>
      <xdr:rowOff>23848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5481300" y="13010076"/>
          <a:ext cx="838200" cy="4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28370</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715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5493</xdr:rowOff>
    </xdr:from>
    <xdr:to>
      <xdr:col>85</xdr:col>
      <xdr:colOff>177800</xdr:colOff>
      <xdr:row>75</xdr:row>
      <xdr:rowOff>107093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151326</xdr:rowOff>
    </xdr:from>
    <xdr:to>
      <xdr:col>81</xdr:col>
      <xdr:colOff>50800</xdr:colOff>
      <xdr:row>76</xdr:row>
      <xdr:rowOff>4794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3010076"/>
          <a:ext cx="8890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28403</xdr:rowOff>
    </xdr:from>
    <xdr:to>
      <xdr:col>81</xdr:col>
      <xdr:colOff>101600</xdr:colOff>
      <xdr:row>75</xdr:row>
      <xdr:rowOff>130003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146530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66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165140</xdr:rowOff>
    </xdr:from>
    <xdr:to>
      <xdr:col>76</xdr:col>
      <xdr:colOff>114300</xdr:colOff>
      <xdr:row>76</xdr:row>
      <xdr:rowOff>4794</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3703300" y="13023890"/>
          <a:ext cx="889000" cy="1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23880</xdr:rowOff>
    </xdr:from>
    <xdr:to>
      <xdr:col>76</xdr:col>
      <xdr:colOff>165100</xdr:colOff>
      <xdr:row>75</xdr:row>
      <xdr:rowOff>125480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142007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117640</xdr:rowOff>
    </xdr:from>
    <xdr:to>
      <xdr:col>71</xdr:col>
      <xdr:colOff>177800</xdr:colOff>
      <xdr:row>75</xdr:row>
      <xdr:rowOff>165140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814300" y="12976390"/>
          <a:ext cx="889000" cy="4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85553</xdr:rowOff>
    </xdr:from>
    <xdr:to>
      <xdr:col>72</xdr:col>
      <xdr:colOff>38100</xdr:colOff>
      <xdr:row>76</xdr:row>
      <xdr:rowOff>15703</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32230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74906</xdr:rowOff>
    </xdr:from>
    <xdr:to>
      <xdr:col>67</xdr:col>
      <xdr:colOff>101600</xdr:colOff>
      <xdr:row>76</xdr:row>
      <xdr:rowOff>5057</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167634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02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144499</xdr:rowOff>
    </xdr:from>
    <xdr:to>
      <xdr:col>85</xdr:col>
      <xdr:colOff>177800</xdr:colOff>
      <xdr:row>76</xdr:row>
      <xdr:rowOff>74650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00324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122925</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298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100526</xdr:rowOff>
    </xdr:from>
    <xdr:to>
      <xdr:col>81</xdr:col>
      <xdr:colOff>101600</xdr:colOff>
      <xdr:row>76</xdr:row>
      <xdr:rowOff>30676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295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21803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05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125444</xdr:rowOff>
    </xdr:from>
    <xdr:to>
      <xdr:col>76</xdr:col>
      <xdr:colOff>165100</xdr:colOff>
      <xdr:row>76</xdr:row>
      <xdr:rowOff>55594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298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46721</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07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114340</xdr:rowOff>
    </xdr:from>
    <xdr:to>
      <xdr:col>72</xdr:col>
      <xdr:colOff>38100</xdr:colOff>
      <xdr:row>76</xdr:row>
      <xdr:rowOff>44490</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297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35617</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06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66840</xdr:rowOff>
    </xdr:from>
    <xdr:to>
      <xdr:col>67</xdr:col>
      <xdr:colOff>101600</xdr:colOff>
      <xdr:row>75</xdr:row>
      <xdr:rowOff>168439</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29255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13517</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270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79697</xdr:rowOff>
    </xdr:from>
    <xdr:to>
      <xdr:col>85</xdr:col>
      <xdr:colOff>126364</xdr:colOff>
      <xdr:row>98</xdr:row>
      <xdr:rowOff>127054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10197"/>
          <a:ext cx="1269" cy="141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130881</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3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127054</xdr:rowOff>
    </xdr:from>
    <xdr:to>
      <xdr:col>86</xdr:col>
      <xdr:colOff>25400</xdr:colOff>
      <xdr:row>98</xdr:row>
      <xdr:rowOff>127054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2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26374</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2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79697</xdr:rowOff>
    </xdr:from>
    <xdr:to>
      <xdr:col>86</xdr:col>
      <xdr:colOff>25400</xdr:colOff>
      <xdr:row>90</xdr:row>
      <xdr:rowOff>79697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1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63494</xdr:rowOff>
    </xdr:from>
    <xdr:to>
      <xdr:col>85</xdr:col>
      <xdr:colOff>127000</xdr:colOff>
      <xdr:row>98</xdr:row>
      <xdr:rowOff>118284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865594"/>
          <a:ext cx="838200" cy="5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62382</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521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39505</xdr:rowOff>
    </xdr:from>
    <xdr:to>
      <xdr:col>85</xdr:col>
      <xdr:colOff>177800</xdr:colOff>
      <xdr:row>97</xdr:row>
      <xdr:rowOff>141105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6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127620</xdr:rowOff>
    </xdr:from>
    <xdr:to>
      <xdr:col>81</xdr:col>
      <xdr:colOff>50800</xdr:colOff>
      <xdr:row>98</xdr:row>
      <xdr:rowOff>118284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586820"/>
          <a:ext cx="889000" cy="33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27251</xdr:rowOff>
    </xdr:from>
    <xdr:to>
      <xdr:col>81</xdr:col>
      <xdr:colOff>101600</xdr:colOff>
      <xdr:row>97</xdr:row>
      <xdr:rowOff>128851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65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145378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43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127620</xdr:rowOff>
    </xdr:from>
    <xdr:to>
      <xdr:col>76</xdr:col>
      <xdr:colOff>114300</xdr:colOff>
      <xdr:row>98</xdr:row>
      <xdr:rowOff>124073</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586820"/>
          <a:ext cx="889000" cy="33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18903</xdr:rowOff>
    </xdr:from>
    <xdr:to>
      <xdr:col>76</xdr:col>
      <xdr:colOff>165100</xdr:colOff>
      <xdr:row>97</xdr:row>
      <xdr:rowOff>120503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6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111630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74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124073</xdr:rowOff>
    </xdr:from>
    <xdr:to>
      <xdr:col>71</xdr:col>
      <xdr:colOff>177800</xdr:colOff>
      <xdr:row>98</xdr:row>
      <xdr:rowOff>127429</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926173"/>
          <a:ext cx="889000" cy="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106886</xdr:rowOff>
    </xdr:from>
    <xdr:to>
      <xdr:col>72</xdr:col>
      <xdr:colOff>38100</xdr:colOff>
      <xdr:row>98</xdr:row>
      <xdr:rowOff>37036</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53563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51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135150</xdr:rowOff>
    </xdr:from>
    <xdr:to>
      <xdr:col>67</xdr:col>
      <xdr:colOff>101600</xdr:colOff>
      <xdr:row>98</xdr:row>
      <xdr:rowOff>65300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81827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5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12694</xdr:rowOff>
    </xdr:from>
    <xdr:to>
      <xdr:col>85</xdr:col>
      <xdr:colOff>177800</xdr:colOff>
      <xdr:row>98</xdr:row>
      <xdr:rowOff>114294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81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99071</xdr:rowOff>
    </xdr:from>
    <xdr:ext cx="469744"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729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67484</xdr:rowOff>
    </xdr:from>
    <xdr:to>
      <xdr:col>81</xdr:col>
      <xdr:colOff>101600</xdr:colOff>
      <xdr:row>98</xdr:row>
      <xdr:rowOff>169084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86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160211</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46428" y="16962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76820</xdr:rowOff>
    </xdr:from>
    <xdr:to>
      <xdr:col>76</xdr:col>
      <xdr:colOff>165100</xdr:colOff>
      <xdr:row>97</xdr:row>
      <xdr:rowOff>6970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53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23497</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31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73273</xdr:rowOff>
    </xdr:from>
    <xdr:to>
      <xdr:col>72</xdr:col>
      <xdr:colOff>38100</xdr:colOff>
      <xdr:row>99</xdr:row>
      <xdr:rowOff>3423</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7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166000</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68428" y="16968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76629</xdr:rowOff>
    </xdr:from>
    <xdr:to>
      <xdr:col>67</xdr:col>
      <xdr:colOff>101600</xdr:colOff>
      <xdr:row>99</xdr:row>
      <xdr:rowOff>6779</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7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169356</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79428" y="16971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70754</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557154"/>
          <a:ext cx="1269" cy="109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17431</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3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70754</xdr:rowOff>
    </xdr:from>
    <xdr:to>
      <xdr:col>116</xdr:col>
      <xdr:colOff>152400</xdr:colOff>
      <xdr:row>32</xdr:row>
      <xdr:rowOff>70754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55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121744</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293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98867</xdr:rowOff>
    </xdr:from>
    <xdr:to>
      <xdr:col>116</xdr:col>
      <xdr:colOff>114300</xdr:colOff>
      <xdr:row>38</xdr:row>
      <xdr:rowOff>29017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4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100879</xdr:rowOff>
    </xdr:from>
    <xdr:to>
      <xdr:col>112</xdr:col>
      <xdr:colOff>38100</xdr:colOff>
      <xdr:row>38</xdr:row>
      <xdr:rowOff>31029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47556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97221</xdr:rowOff>
    </xdr:from>
    <xdr:to>
      <xdr:col>107</xdr:col>
      <xdr:colOff>101600</xdr:colOff>
      <xdr:row>38</xdr:row>
      <xdr:rowOff>27371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43898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120269</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635369"/>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92558</xdr:rowOff>
    </xdr:from>
    <xdr:to>
      <xdr:col>102</xdr:col>
      <xdr:colOff>165100</xdr:colOff>
      <xdr:row>38</xdr:row>
      <xdr:rowOff>22707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39235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21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136311</xdr:rowOff>
    </xdr:from>
    <xdr:to>
      <xdr:col>98</xdr:col>
      <xdr:colOff>38100</xdr:colOff>
      <xdr:row>38</xdr:row>
      <xdr:rowOff>66461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82988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69469</xdr:rowOff>
    </xdr:from>
    <xdr:to>
      <xdr:col>98</xdr:col>
      <xdr:colOff>38100</xdr:colOff>
      <xdr:row>38</xdr:row>
      <xdr:rowOff>171069</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58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162196</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67017" y="6677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134328</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878278"/>
          <a:ext cx="1269" cy="128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81005</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6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134328</xdr:rowOff>
    </xdr:from>
    <xdr:to>
      <xdr:col>116</xdr:col>
      <xdr:colOff>152400</xdr:colOff>
      <xdr:row>51</xdr:row>
      <xdr:rowOff>134328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87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148158</xdr:rowOff>
    </xdr:from>
    <xdr:to>
      <xdr:col>116</xdr:col>
      <xdr:colOff>63500</xdr:colOff>
      <xdr:row>58</xdr:row>
      <xdr:rowOff>149301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092258"/>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16832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89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165405</xdr:rowOff>
    </xdr:from>
    <xdr:to>
      <xdr:col>116</xdr:col>
      <xdr:colOff>114300</xdr:colOff>
      <xdr:row>58</xdr:row>
      <xdr:rowOff>95555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146596</xdr:rowOff>
    </xdr:from>
    <xdr:to>
      <xdr:col>111</xdr:col>
      <xdr:colOff>177800</xdr:colOff>
      <xdr:row>58</xdr:row>
      <xdr:rowOff>148158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090696"/>
          <a:ext cx="8890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167615</xdr:rowOff>
    </xdr:from>
    <xdr:to>
      <xdr:col>112</xdr:col>
      <xdr:colOff>38100</xdr:colOff>
      <xdr:row>58</xdr:row>
      <xdr:rowOff>97765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114292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1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146596</xdr:rowOff>
    </xdr:from>
    <xdr:to>
      <xdr:col>107</xdr:col>
      <xdr:colOff>50800</xdr:colOff>
      <xdr:row>58</xdr:row>
      <xdr:rowOff>147472</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090696"/>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164795</xdr:rowOff>
    </xdr:from>
    <xdr:to>
      <xdr:col>107</xdr:col>
      <xdr:colOff>101600</xdr:colOff>
      <xdr:row>58</xdr:row>
      <xdr:rowOff>94945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111472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145491</xdr:rowOff>
    </xdr:from>
    <xdr:to>
      <xdr:col>102</xdr:col>
      <xdr:colOff>114300</xdr:colOff>
      <xdr:row>58</xdr:row>
      <xdr:rowOff>147472</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089591"/>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142392</xdr:rowOff>
    </xdr:from>
    <xdr:to>
      <xdr:col>102</xdr:col>
      <xdr:colOff>165100</xdr:colOff>
      <xdr:row>58</xdr:row>
      <xdr:rowOff>72542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89069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92803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98501</xdr:rowOff>
    </xdr:from>
    <xdr:to>
      <xdr:col>116</xdr:col>
      <xdr:colOff>114300</xdr:colOff>
      <xdr:row>59</xdr:row>
      <xdr:rowOff>28651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4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13428</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57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97358</xdr:rowOff>
    </xdr:from>
    <xdr:to>
      <xdr:col>112</xdr:col>
      <xdr:colOff>38100</xdr:colOff>
      <xdr:row>59</xdr:row>
      <xdr:rowOff>27508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4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18635</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134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95796</xdr:rowOff>
    </xdr:from>
    <xdr:to>
      <xdr:col>107</xdr:col>
      <xdr:colOff>101600</xdr:colOff>
      <xdr:row>59</xdr:row>
      <xdr:rowOff>25946</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3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17073</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13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96672</xdr:rowOff>
    </xdr:from>
    <xdr:to>
      <xdr:col>102</xdr:col>
      <xdr:colOff>165100</xdr:colOff>
      <xdr:row>59</xdr:row>
      <xdr:rowOff>26822</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4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17949</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13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94691</xdr:rowOff>
    </xdr:from>
    <xdr:to>
      <xdr:col>98</xdr:col>
      <xdr:colOff>38100</xdr:colOff>
      <xdr:row>59</xdr:row>
      <xdr:rowOff>24841</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3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15968</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131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33538</xdr:rowOff>
    </xdr:from>
    <xdr:to>
      <xdr:col>116</xdr:col>
      <xdr:colOff>62864</xdr:colOff>
      <xdr:row>79</xdr:row>
      <xdr:rowOff>65154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35038"/>
          <a:ext cx="1269" cy="157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68981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6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65154</xdr:rowOff>
    </xdr:from>
    <xdr:to>
      <xdr:col>116</xdr:col>
      <xdr:colOff>152400</xdr:colOff>
      <xdr:row>79</xdr:row>
      <xdr:rowOff>65154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60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151665</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33538</xdr:rowOff>
    </xdr:from>
    <xdr:to>
      <xdr:col>116</xdr:col>
      <xdr:colOff>152400</xdr:colOff>
      <xdr:row>70</xdr:row>
      <xdr:rowOff>33538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35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3294</xdr:rowOff>
    </xdr:from>
    <xdr:to>
      <xdr:col>116</xdr:col>
      <xdr:colOff>63500</xdr:colOff>
      <xdr:row>76</xdr:row>
      <xdr:rowOff>27572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033494"/>
          <a:ext cx="838200" cy="2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169282</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3028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19405</xdr:rowOff>
    </xdr:from>
    <xdr:to>
      <xdr:col>116</xdr:col>
      <xdr:colOff>114300</xdr:colOff>
      <xdr:row>76</xdr:row>
      <xdr:rowOff>121005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0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27572</xdr:rowOff>
    </xdr:from>
    <xdr:to>
      <xdr:col>111</xdr:col>
      <xdr:colOff>177800</xdr:colOff>
      <xdr:row>76</xdr:row>
      <xdr:rowOff>50980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3057772"/>
          <a:ext cx="889000" cy="2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51090</xdr:rowOff>
    </xdr:from>
    <xdr:to>
      <xdr:col>112</xdr:col>
      <xdr:colOff>38100</xdr:colOff>
      <xdr:row>76</xdr:row>
      <xdr:rowOff>152690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143817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17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41928</xdr:rowOff>
    </xdr:from>
    <xdr:to>
      <xdr:col>107</xdr:col>
      <xdr:colOff>50800</xdr:colOff>
      <xdr:row>76</xdr:row>
      <xdr:rowOff>50980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9545300" y="13072128"/>
          <a:ext cx="889000" cy="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62497</xdr:rowOff>
    </xdr:from>
    <xdr:to>
      <xdr:col>107</xdr:col>
      <xdr:colOff>101600</xdr:colOff>
      <xdr:row>76</xdr:row>
      <xdr:rowOff>164097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155224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18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85499</xdr:rowOff>
    </xdr:from>
    <xdr:to>
      <xdr:col>102</xdr:col>
      <xdr:colOff>114300</xdr:colOff>
      <xdr:row>76</xdr:row>
      <xdr:rowOff>41928</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2944249"/>
          <a:ext cx="889000" cy="12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93495</xdr:rowOff>
    </xdr:from>
    <xdr:to>
      <xdr:col>102</xdr:col>
      <xdr:colOff>165100</xdr:colOff>
      <xdr:row>77</xdr:row>
      <xdr:rowOff>23645</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14772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21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133706</xdr:rowOff>
    </xdr:from>
    <xdr:to>
      <xdr:col>98</xdr:col>
      <xdr:colOff>38100</xdr:colOff>
      <xdr:row>76</xdr:row>
      <xdr:rowOff>63857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54982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308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123944</xdr:rowOff>
    </xdr:from>
    <xdr:to>
      <xdr:col>116</xdr:col>
      <xdr:colOff>114300</xdr:colOff>
      <xdr:row>76</xdr:row>
      <xdr:rowOff>54094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98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146821</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83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148222</xdr:rowOff>
    </xdr:from>
    <xdr:to>
      <xdr:col>112</xdr:col>
      <xdr:colOff>38100</xdr:colOff>
      <xdr:row>76</xdr:row>
      <xdr:rowOff>78372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00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94899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7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180</xdr:rowOff>
    </xdr:from>
    <xdr:to>
      <xdr:col>107</xdr:col>
      <xdr:colOff>101600</xdr:colOff>
      <xdr:row>76</xdr:row>
      <xdr:rowOff>101780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03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118308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80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162578</xdr:rowOff>
    </xdr:from>
    <xdr:to>
      <xdr:col>102</xdr:col>
      <xdr:colOff>165100</xdr:colOff>
      <xdr:row>76</xdr:row>
      <xdr:rowOff>92728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02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109255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79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34699</xdr:rowOff>
    </xdr:from>
    <xdr:to>
      <xdr:col>98</xdr:col>
      <xdr:colOff>38100</xdr:colOff>
      <xdr:row>75</xdr:row>
      <xdr:rowOff>136299</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89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152826</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66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扶助費、普通建設事業費、普通建設事業費（うち新規整備）、繰出金は、類似団体平均を上回っている。</a:t>
          </a:r>
          <a:endParaRPr lang="ja-JP" altLang="ja-JP" sz="1400">
            <a:effectLst/>
          </a:endParaRPr>
        </a:p>
        <a:p>
          <a:r>
            <a:rPr kumimoji="1" lang="ja-JP" altLang="ja-JP" sz="1100">
              <a:solidFill>
                <a:schemeClr val="dk1"/>
              </a:solidFill>
              <a:effectLst/>
              <a:latin typeface="+mn-lt"/>
              <a:ea typeface="+mn-ea"/>
              <a:cs typeface="+mn-cs"/>
            </a:rPr>
            <a:t>　扶助費が高水準となっている要因として、市内の保育所の多くが民間にて運営されており、その運営等に係る支出が多額となっていることに加え、保育無償化が実施されたことが挙げられる。また、障害者福祉サービス給付費</a:t>
          </a:r>
          <a:r>
            <a:rPr kumimoji="1" lang="ja-JP" altLang="en-US" sz="1100">
              <a:solidFill>
                <a:schemeClr val="dk1"/>
              </a:solidFill>
              <a:effectLst/>
              <a:latin typeface="+mn-lt"/>
              <a:ea typeface="+mn-ea"/>
              <a:cs typeface="+mn-cs"/>
            </a:rPr>
            <a:t>が年々増加傾向にある。</a:t>
          </a:r>
          <a:r>
            <a:rPr kumimoji="1" lang="ja-JP" altLang="ja-JP" sz="1100">
              <a:solidFill>
                <a:schemeClr val="dk1"/>
              </a:solidFill>
              <a:effectLst/>
              <a:latin typeface="+mn-lt"/>
              <a:ea typeface="+mn-ea"/>
              <a:cs typeface="+mn-cs"/>
            </a:rPr>
            <a:t>社会保障経費等は、今後も増加傾向となることが予想されるため扶助費も増加していく見込みである。</a:t>
          </a:r>
          <a:endParaRPr lang="ja-JP" altLang="ja-JP" sz="1400">
            <a:effectLst/>
          </a:endParaRPr>
        </a:p>
        <a:p>
          <a:r>
            <a:rPr kumimoji="1" lang="ja-JP" altLang="ja-JP" sz="1100">
              <a:solidFill>
                <a:schemeClr val="dk1"/>
              </a:solidFill>
              <a:effectLst/>
              <a:latin typeface="+mn-lt"/>
              <a:ea typeface="+mn-ea"/>
              <a:cs typeface="+mn-cs"/>
            </a:rPr>
            <a:t>　普通建設事業費及び普通建設事業費（うち新規整備）については、複合施設の建設工事が本格化したことにより工事費が多額となったことが大きな要因である。今後も新規施設整備が予定されているため、普通建設事業費（うち新規整備）が増加していく見込みである。</a:t>
          </a:r>
          <a:endParaRPr lang="ja-JP" altLang="ja-JP" sz="1400">
            <a:effectLst/>
          </a:endParaRPr>
        </a:p>
        <a:p>
          <a:r>
            <a:rPr kumimoji="1" lang="ja-JP" altLang="ja-JP" sz="1100">
              <a:solidFill>
                <a:schemeClr val="dk1"/>
              </a:solidFill>
              <a:effectLst/>
              <a:latin typeface="+mn-lt"/>
              <a:ea typeface="+mn-ea"/>
              <a:cs typeface="+mn-cs"/>
            </a:rPr>
            <a:t>　繰出金については、前年度より増加しており、依然として類似団体平均を上回っている。今後も増加していくことが考えられるため、各事業において経営の健全化を徹底し、繰出金の抑制に努める。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群馬県藤岡市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62,261
61,226
180.29
30,053,507
28,300,494
1,597,409
16,143,861
21,833,669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31801</xdr:rowOff>
    </xdr:from>
    <xdr:to>
      <xdr:col>24</xdr:col>
      <xdr:colOff>62865</xdr:colOff>
      <xdr:row>38</xdr:row>
      <xdr:rowOff>99466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8201"/>
          <a:ext cx="1270" cy="10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103293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99466</xdr:rowOff>
    </xdr:from>
    <xdr:to>
      <xdr:col>24</xdr:col>
      <xdr:colOff>152400</xdr:colOff>
      <xdr:row>38</xdr:row>
      <xdr:rowOff>99466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149928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31801</xdr:rowOff>
    </xdr:from>
    <xdr:to>
      <xdr:col>24</xdr:col>
      <xdr:colOff>152400</xdr:colOff>
      <xdr:row>32</xdr:row>
      <xdr:rowOff>31801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37744</xdr:rowOff>
    </xdr:from>
    <xdr:to>
      <xdr:col>24</xdr:col>
      <xdr:colOff>63500</xdr:colOff>
      <xdr:row>35</xdr:row>
      <xdr:rowOff>92608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3849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26179</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26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47752</xdr:rowOff>
    </xdr:from>
    <xdr:to>
      <xdr:col>24</xdr:col>
      <xdr:colOff>114300</xdr:colOff>
      <xdr:row>35</xdr:row>
      <xdr:rowOff>149352</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92608</xdr:rowOff>
    </xdr:from>
    <xdr:to>
      <xdr:col>19</xdr:col>
      <xdr:colOff>177800</xdr:colOff>
      <xdr:row>35</xdr:row>
      <xdr:rowOff>161646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093358"/>
          <a:ext cx="889000" cy="69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58725</xdr:rowOff>
    </xdr:from>
    <xdr:to>
      <xdr:col>20</xdr:col>
      <xdr:colOff>38100</xdr:colOff>
      <xdr:row>35</xdr:row>
      <xdr:rowOff>160325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151452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5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90780</xdr:rowOff>
    </xdr:from>
    <xdr:to>
      <xdr:col>15</xdr:col>
      <xdr:colOff>50800</xdr:colOff>
      <xdr:row>35</xdr:row>
      <xdr:rowOff>161646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20080"/>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67869</xdr:rowOff>
    </xdr:from>
    <xdr:to>
      <xdr:col>15</xdr:col>
      <xdr:colOff>101600</xdr:colOff>
      <xdr:row>35</xdr:row>
      <xdr:rowOff>169469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14546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4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90780</xdr:rowOff>
    </xdr:from>
    <xdr:to>
      <xdr:col>10</xdr:col>
      <xdr:colOff>114300</xdr:colOff>
      <xdr:row>35</xdr:row>
      <xdr:rowOff>7112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920080"/>
          <a:ext cx="889000" cy="8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75641</xdr:rowOff>
    </xdr:from>
    <xdr:to>
      <xdr:col>10</xdr:col>
      <xdr:colOff>165100</xdr:colOff>
      <xdr:row>36</xdr:row>
      <xdr:rowOff>5791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168368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169367</xdr:rowOff>
    </xdr:from>
    <xdr:to>
      <xdr:col>6</xdr:col>
      <xdr:colOff>38100</xdr:colOff>
      <xdr:row>35</xdr:row>
      <xdr:rowOff>99517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90644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158394</xdr:rowOff>
    </xdr:from>
    <xdr:to>
      <xdr:col>24</xdr:col>
      <xdr:colOff>114300</xdr:colOff>
      <xdr:row>35</xdr:row>
      <xdr:rowOff>88544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8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9821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3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41808</xdr:rowOff>
    </xdr:from>
    <xdr:to>
      <xdr:col>20</xdr:col>
      <xdr:colOff>38100</xdr:colOff>
      <xdr:row>35</xdr:row>
      <xdr:rowOff>143408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4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159935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81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110846</xdr:rowOff>
    </xdr:from>
    <xdr:to>
      <xdr:col>15</xdr:col>
      <xdr:colOff>101600</xdr:colOff>
      <xdr:row>36</xdr:row>
      <xdr:rowOff>40996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1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32123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0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39980</xdr:rowOff>
    </xdr:from>
    <xdr:to>
      <xdr:col>10</xdr:col>
      <xdr:colOff>165100</xdr:colOff>
      <xdr:row>34</xdr:row>
      <xdr:rowOff>141580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158107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4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127762</xdr:rowOff>
    </xdr:from>
    <xdr:to>
      <xdr:col>6</xdr:col>
      <xdr:colOff>38100</xdr:colOff>
      <xdr:row>35</xdr:row>
      <xdr:rowOff>57912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5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74439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52640</xdr:rowOff>
    </xdr:from>
    <xdr:to>
      <xdr:col>24</xdr:col>
      <xdr:colOff>62865</xdr:colOff>
      <xdr:row>57</xdr:row>
      <xdr:rowOff>160013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68040"/>
          <a:ext cx="1270" cy="96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163840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160013</xdr:rowOff>
    </xdr:from>
    <xdr:to>
      <xdr:col>24</xdr:col>
      <xdr:colOff>152400</xdr:colOff>
      <xdr:row>57</xdr:row>
      <xdr:rowOff>160013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3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170767</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52640</xdr:rowOff>
    </xdr:from>
    <xdr:to>
      <xdr:col>24</xdr:col>
      <xdr:colOff>152400</xdr:colOff>
      <xdr:row>52</xdr:row>
      <xdr:rowOff>52640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6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62940</xdr:rowOff>
    </xdr:from>
    <xdr:to>
      <xdr:col>24</xdr:col>
      <xdr:colOff>63500</xdr:colOff>
      <xdr:row>57</xdr:row>
      <xdr:rowOff>109589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3797300" y="9835590"/>
          <a:ext cx="838200" cy="4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119248</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4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96371</xdr:rowOff>
    </xdr:from>
    <xdr:to>
      <xdr:col>24</xdr:col>
      <xdr:colOff>114300</xdr:colOff>
      <xdr:row>57</xdr:row>
      <xdr:rowOff>26521</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69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137222</xdr:rowOff>
    </xdr:from>
    <xdr:to>
      <xdr:col>19</xdr:col>
      <xdr:colOff>177800</xdr:colOff>
      <xdr:row>57</xdr:row>
      <xdr:rowOff>109589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2908300" y="9738422"/>
          <a:ext cx="889000" cy="14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92064</xdr:rowOff>
    </xdr:from>
    <xdr:to>
      <xdr:col>20</xdr:col>
      <xdr:colOff>38100</xdr:colOff>
      <xdr:row>57</xdr:row>
      <xdr:rowOff>22214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38741</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30111" y="946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13417</xdr:rowOff>
    </xdr:from>
    <xdr:to>
      <xdr:col>15</xdr:col>
      <xdr:colOff>50800</xdr:colOff>
      <xdr:row>56</xdr:row>
      <xdr:rowOff>137222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443167"/>
          <a:ext cx="889000" cy="29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98927</xdr:rowOff>
    </xdr:from>
    <xdr:to>
      <xdr:col>15</xdr:col>
      <xdr:colOff>101600</xdr:colOff>
      <xdr:row>57</xdr:row>
      <xdr:rowOff>29077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20204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79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13417</xdr:rowOff>
    </xdr:from>
    <xdr:to>
      <xdr:col>10</xdr:col>
      <xdr:colOff>114300</xdr:colOff>
      <xdr:row>57</xdr:row>
      <xdr:rowOff>133921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443167"/>
          <a:ext cx="889000" cy="46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9933</xdr:rowOff>
    </xdr:from>
    <xdr:to>
      <xdr:col>10</xdr:col>
      <xdr:colOff>165100</xdr:colOff>
      <xdr:row>54</xdr:row>
      <xdr:rowOff>111533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128060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04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151152</xdr:rowOff>
    </xdr:from>
    <xdr:to>
      <xdr:col>6</xdr:col>
      <xdr:colOff>38100</xdr:colOff>
      <xdr:row>57</xdr:row>
      <xdr:rowOff>81302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97829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2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12140</xdr:rowOff>
    </xdr:from>
    <xdr:to>
      <xdr:col>24</xdr:col>
      <xdr:colOff>114300</xdr:colOff>
      <xdr:row>57</xdr:row>
      <xdr:rowOff>113740</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7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98517</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69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58789</xdr:rowOff>
    </xdr:from>
    <xdr:to>
      <xdr:col>20</xdr:col>
      <xdr:colOff>38100</xdr:colOff>
      <xdr:row>57</xdr:row>
      <xdr:rowOff>160389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83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151516</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992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86422</xdr:rowOff>
    </xdr:from>
    <xdr:to>
      <xdr:col>15</xdr:col>
      <xdr:colOff>101600</xdr:colOff>
      <xdr:row>57</xdr:row>
      <xdr:rowOff>16572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68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33099</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46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134067</xdr:rowOff>
    </xdr:from>
    <xdr:to>
      <xdr:col>10</xdr:col>
      <xdr:colOff>165100</xdr:colOff>
      <xdr:row>55</xdr:row>
      <xdr:rowOff>64217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39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55344</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9485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83121</xdr:rowOff>
    </xdr:from>
    <xdr:to>
      <xdr:col>6</xdr:col>
      <xdr:colOff>38100</xdr:colOff>
      <xdr:row>58</xdr:row>
      <xdr:rowOff>13271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5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4398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4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17235</xdr:rowOff>
    </xdr:from>
    <xdr:to>
      <xdr:col>24</xdr:col>
      <xdr:colOff>62865</xdr:colOff>
      <xdr:row>79</xdr:row>
      <xdr:rowOff>15255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0185"/>
          <a:ext cx="1270" cy="136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19082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6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15255</xdr:rowOff>
    </xdr:from>
    <xdr:to>
      <xdr:col>24</xdr:col>
      <xdr:colOff>152400</xdr:colOff>
      <xdr:row>79</xdr:row>
      <xdr:rowOff>15255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5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135362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253,500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17235</xdr:rowOff>
    </xdr:from>
    <xdr:to>
      <xdr:col>24</xdr:col>
      <xdr:colOff>152400</xdr:colOff>
      <xdr:row>71</xdr:row>
      <xdr:rowOff>17235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3008</xdr:rowOff>
    </xdr:from>
    <xdr:to>
      <xdr:col>24</xdr:col>
      <xdr:colOff>63500</xdr:colOff>
      <xdr:row>76</xdr:row>
      <xdr:rowOff>157640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033208"/>
          <a:ext cx="838200" cy="15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127061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14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104184</xdr:rowOff>
    </xdr:from>
    <xdr:to>
      <xdr:col>24</xdr:col>
      <xdr:colOff>114300</xdr:colOff>
      <xdr:row>76</xdr:row>
      <xdr:rowOff>34333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62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36449</xdr:rowOff>
    </xdr:from>
    <xdr:to>
      <xdr:col>19</xdr:col>
      <xdr:colOff>177800</xdr:colOff>
      <xdr:row>76</xdr:row>
      <xdr:rowOff>157640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066649"/>
          <a:ext cx="889000" cy="1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44258</xdr:rowOff>
    </xdr:from>
    <xdr:to>
      <xdr:col>20</xdr:col>
      <xdr:colOff>38100</xdr:colOff>
      <xdr:row>76</xdr:row>
      <xdr:rowOff>145858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7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162385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4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36449</xdr:rowOff>
    </xdr:from>
    <xdr:to>
      <xdr:col>15</xdr:col>
      <xdr:colOff>50800</xdr:colOff>
      <xdr:row>77</xdr:row>
      <xdr:rowOff>136489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66649"/>
          <a:ext cx="889000" cy="27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124801</xdr:rowOff>
    </xdr:from>
    <xdr:to>
      <xdr:col>15</xdr:col>
      <xdr:colOff>101600</xdr:colOff>
      <xdr:row>76</xdr:row>
      <xdr:rowOff>54952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8355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71478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5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136489</xdr:rowOff>
    </xdr:from>
    <xdr:to>
      <xdr:col>10</xdr:col>
      <xdr:colOff>114300</xdr:colOff>
      <xdr:row>78</xdr:row>
      <xdr:rowOff>10356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38139"/>
          <a:ext cx="889000" cy="4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60520</xdr:rowOff>
    </xdr:from>
    <xdr:to>
      <xdr:col>10</xdr:col>
      <xdr:colOff>165100</xdr:colOff>
      <xdr:row>77</xdr:row>
      <xdr:rowOff>162120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7197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3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119010</xdr:rowOff>
    </xdr:from>
    <xdr:to>
      <xdr:col>6</xdr:col>
      <xdr:colOff>38100</xdr:colOff>
      <xdr:row>78</xdr:row>
      <xdr:rowOff>49160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65687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9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123658</xdr:rowOff>
    </xdr:from>
    <xdr:to>
      <xdr:col>24</xdr:col>
      <xdr:colOff>114300</xdr:colOff>
      <xdr:row>76</xdr:row>
      <xdr:rowOff>53808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8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102085</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60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106840</xdr:rowOff>
    </xdr:from>
    <xdr:to>
      <xdr:col>20</xdr:col>
      <xdr:colOff>38100</xdr:colOff>
      <xdr:row>77</xdr:row>
      <xdr:rowOff>36990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3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28117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29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157099</xdr:rowOff>
    </xdr:from>
    <xdr:to>
      <xdr:col>15</xdr:col>
      <xdr:colOff>101600</xdr:colOff>
      <xdr:row>76</xdr:row>
      <xdr:rowOff>87249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1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78376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108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85689</xdr:rowOff>
    </xdr:from>
    <xdr:to>
      <xdr:col>10</xdr:col>
      <xdr:colOff>165100</xdr:colOff>
      <xdr:row>78</xdr:row>
      <xdr:rowOff>15839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8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6966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80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131006</xdr:rowOff>
    </xdr:from>
    <xdr:to>
      <xdr:col>6</xdr:col>
      <xdr:colOff>38100</xdr:colOff>
      <xdr:row>78</xdr:row>
      <xdr:rowOff>61156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3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52283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25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140957</xdr:rowOff>
    </xdr:from>
    <xdr:to>
      <xdr:col>24</xdr:col>
      <xdr:colOff>62865</xdr:colOff>
      <xdr:row>98</xdr:row>
      <xdr:rowOff>122135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0007"/>
          <a:ext cx="1270" cy="152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125962</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122135</xdr:rowOff>
    </xdr:from>
    <xdr:to>
      <xdr:col>24</xdr:col>
      <xdr:colOff>152400</xdr:colOff>
      <xdr:row>98</xdr:row>
      <xdr:rowOff>122135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87634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140957</xdr:rowOff>
    </xdr:from>
    <xdr:to>
      <xdr:col>24</xdr:col>
      <xdr:colOff>152400</xdr:colOff>
      <xdr:row>89</xdr:row>
      <xdr:rowOff>140957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125946</xdr:rowOff>
    </xdr:from>
    <xdr:to>
      <xdr:col>24</xdr:col>
      <xdr:colOff>63500</xdr:colOff>
      <xdr:row>95</xdr:row>
      <xdr:rowOff>150577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413696"/>
          <a:ext cx="838200" cy="2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23892</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83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45465</xdr:rowOff>
    </xdr:from>
    <xdr:to>
      <xdr:col>24</xdr:col>
      <xdr:colOff>114300</xdr:colOff>
      <xdr:row>96</xdr:row>
      <xdr:rowOff>147065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125946</xdr:rowOff>
    </xdr:from>
    <xdr:to>
      <xdr:col>19</xdr:col>
      <xdr:colOff>177800</xdr:colOff>
      <xdr:row>95</xdr:row>
      <xdr:rowOff>148864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413696"/>
          <a:ext cx="889000" cy="2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151975</xdr:rowOff>
    </xdr:from>
    <xdr:to>
      <xdr:col>20</xdr:col>
      <xdr:colOff>38100</xdr:colOff>
      <xdr:row>96</xdr:row>
      <xdr:rowOff>82125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73252</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53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148864</xdr:rowOff>
    </xdr:from>
    <xdr:to>
      <xdr:col>15</xdr:col>
      <xdr:colOff>50800</xdr:colOff>
      <xdr:row>96</xdr:row>
      <xdr:rowOff>76054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436614"/>
          <a:ext cx="889000" cy="9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133725</xdr:rowOff>
    </xdr:from>
    <xdr:to>
      <xdr:col>15</xdr:col>
      <xdr:colOff>101600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55002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51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76054</xdr:rowOff>
    </xdr:from>
    <xdr:to>
      <xdr:col>10</xdr:col>
      <xdr:colOff>114300</xdr:colOff>
      <xdr:row>96</xdr:row>
      <xdr:rowOff>114116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535254"/>
          <a:ext cx="889000" cy="3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60534</xdr:rowOff>
    </xdr:from>
    <xdr:to>
      <xdr:col>10</xdr:col>
      <xdr:colOff>165100</xdr:colOff>
      <xdr:row>96</xdr:row>
      <xdr:rowOff>162134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153261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61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159728</xdr:rowOff>
    </xdr:from>
    <xdr:to>
      <xdr:col>6</xdr:col>
      <xdr:colOff>38100</xdr:colOff>
      <xdr:row>97</xdr:row>
      <xdr:rowOff>89878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81005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71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99777</xdr:rowOff>
    </xdr:from>
    <xdr:to>
      <xdr:col>24</xdr:col>
      <xdr:colOff>114300</xdr:colOff>
      <xdr:row>96</xdr:row>
      <xdr:rowOff>29927</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38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122654</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23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75146</xdr:rowOff>
    </xdr:from>
    <xdr:to>
      <xdr:col>20</xdr:col>
      <xdr:colOff>38100</xdr:colOff>
      <xdr:row>96</xdr:row>
      <xdr:rowOff>5296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36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21823</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13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98064</xdr:rowOff>
    </xdr:from>
    <xdr:to>
      <xdr:col>15</xdr:col>
      <xdr:colOff>101600</xdr:colOff>
      <xdr:row>96</xdr:row>
      <xdr:rowOff>28214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38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44741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16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25254</xdr:rowOff>
    </xdr:from>
    <xdr:to>
      <xdr:col>10</xdr:col>
      <xdr:colOff>165100</xdr:colOff>
      <xdr:row>96</xdr:row>
      <xdr:rowOff>126854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48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143381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25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63316</xdr:rowOff>
    </xdr:from>
    <xdr:to>
      <xdr:col>6</xdr:col>
      <xdr:colOff>38100</xdr:colOff>
      <xdr:row>96</xdr:row>
      <xdr:rowOff>164916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52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9993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29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23206</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66706"/>
          <a:ext cx="1270" cy="1488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141333</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23206</xdr:rowOff>
    </xdr:from>
    <xdr:to>
      <xdr:col>55</xdr:col>
      <xdr:colOff>88900</xdr:colOff>
      <xdr:row>30</xdr:row>
      <xdr:rowOff>23206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129184</xdr:rowOff>
    </xdr:from>
    <xdr:to>
      <xdr:col>55</xdr:col>
      <xdr:colOff>0</xdr:colOff>
      <xdr:row>38</xdr:row>
      <xdr:rowOff>129642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644284"/>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169658</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341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146781</xdr:rowOff>
    </xdr:from>
    <xdr:to>
      <xdr:col>55</xdr:col>
      <xdr:colOff>50800</xdr:colOff>
      <xdr:row>38</xdr:row>
      <xdr:rowOff>76932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904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128636</xdr:rowOff>
    </xdr:from>
    <xdr:to>
      <xdr:col>50</xdr:col>
      <xdr:colOff>114300</xdr:colOff>
      <xdr:row>38</xdr:row>
      <xdr:rowOff>129184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643736"/>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148244</xdr:rowOff>
    </xdr:from>
    <xdr:to>
      <xdr:col>50</xdr:col>
      <xdr:colOff>165100</xdr:colOff>
      <xdr:row>38</xdr:row>
      <xdr:rowOff>78394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9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94921</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2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127539</xdr:rowOff>
    </xdr:from>
    <xdr:to>
      <xdr:col>45</xdr:col>
      <xdr:colOff>177800</xdr:colOff>
      <xdr:row>38</xdr:row>
      <xdr:rowOff>128636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642639"/>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146964</xdr:rowOff>
    </xdr:from>
    <xdr:to>
      <xdr:col>46</xdr:col>
      <xdr:colOff>38100</xdr:colOff>
      <xdr:row>38</xdr:row>
      <xdr:rowOff>77115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93641</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2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123698</xdr:rowOff>
    </xdr:from>
    <xdr:to>
      <xdr:col>41</xdr:col>
      <xdr:colOff>50800</xdr:colOff>
      <xdr:row>38</xdr:row>
      <xdr:rowOff>127539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638798"/>
          <a:ext cx="889000" cy="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147330</xdr:rowOff>
    </xdr:from>
    <xdr:to>
      <xdr:col>41</xdr:col>
      <xdr:colOff>101600</xdr:colOff>
      <xdr:row>38</xdr:row>
      <xdr:rowOff>77481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909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94007</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2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135626</xdr:rowOff>
    </xdr:from>
    <xdr:to>
      <xdr:col>36</xdr:col>
      <xdr:colOff>165100</xdr:colOff>
      <xdr:row>38</xdr:row>
      <xdr:rowOff>65776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7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82303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25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78842</xdr:rowOff>
    </xdr:from>
    <xdr:to>
      <xdr:col>55</xdr:col>
      <xdr:colOff>50800</xdr:colOff>
      <xdr:row>39</xdr:row>
      <xdr:rowOff>8992</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59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165219</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508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78384</xdr:rowOff>
    </xdr:from>
    <xdr:to>
      <xdr:col>50</xdr:col>
      <xdr:colOff>165100</xdr:colOff>
      <xdr:row>39</xdr:row>
      <xdr:rowOff>8534</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59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171111</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686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77836</xdr:rowOff>
    </xdr:from>
    <xdr:to>
      <xdr:col>46</xdr:col>
      <xdr:colOff>38100</xdr:colOff>
      <xdr:row>39</xdr:row>
      <xdr:rowOff>7986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59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170563</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685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76739</xdr:rowOff>
    </xdr:from>
    <xdr:to>
      <xdr:col>41</xdr:col>
      <xdr:colOff>101600</xdr:colOff>
      <xdr:row>39</xdr:row>
      <xdr:rowOff>6889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59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169466</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684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72898</xdr:rowOff>
    </xdr:from>
    <xdr:to>
      <xdr:col>36</xdr:col>
      <xdr:colOff>165100</xdr:colOff>
      <xdr:row>39</xdr:row>
      <xdr:rowOff>3048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5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165625</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680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123787</xdr:rowOff>
    </xdr:from>
    <xdr:to>
      <xdr:col>54</xdr:col>
      <xdr:colOff>189865</xdr:colOff>
      <xdr:row>59</xdr:row>
      <xdr:rowOff>23190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67737"/>
          <a:ext cx="1270" cy="12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27017</xdr:rowOff>
    </xdr:from>
    <xdr:ext cx="469744"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23190</xdr:rowOff>
    </xdr:from>
    <xdr:to>
      <xdr:col>55</xdr:col>
      <xdr:colOff>88900</xdr:colOff>
      <xdr:row>59</xdr:row>
      <xdr:rowOff>23190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70464</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64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123787</xdr:rowOff>
    </xdr:from>
    <xdr:to>
      <xdr:col>55</xdr:col>
      <xdr:colOff>88900</xdr:colOff>
      <xdr:row>51</xdr:row>
      <xdr:rowOff>123787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6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71044</xdr:rowOff>
    </xdr:from>
    <xdr:to>
      <xdr:col>55</xdr:col>
      <xdr:colOff>0</xdr:colOff>
      <xdr:row>58</xdr:row>
      <xdr:rowOff>92304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10015144"/>
          <a:ext cx="8382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7752</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78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156325</xdr:rowOff>
    </xdr:from>
    <xdr:to>
      <xdr:col>55</xdr:col>
      <xdr:colOff>50800</xdr:colOff>
      <xdr:row>58</xdr:row>
      <xdr:rowOff>86475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92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90513</xdr:rowOff>
    </xdr:from>
    <xdr:to>
      <xdr:col>50</xdr:col>
      <xdr:colOff>114300</xdr:colOff>
      <xdr:row>58</xdr:row>
      <xdr:rowOff>92304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10034613"/>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150965</xdr:rowOff>
    </xdr:from>
    <xdr:to>
      <xdr:col>50</xdr:col>
      <xdr:colOff>165100</xdr:colOff>
      <xdr:row>58</xdr:row>
      <xdr:rowOff>81115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9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97642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96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90513</xdr:rowOff>
    </xdr:from>
    <xdr:to>
      <xdr:col>45</xdr:col>
      <xdr:colOff>177800</xdr:colOff>
      <xdr:row>58</xdr:row>
      <xdr:rowOff>90945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10034613"/>
          <a:ext cx="889000" cy="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156769</xdr:rowOff>
    </xdr:from>
    <xdr:to>
      <xdr:col>46</xdr:col>
      <xdr:colOff>38100</xdr:colOff>
      <xdr:row>58</xdr:row>
      <xdr:rowOff>86919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92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103446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70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90945</xdr:rowOff>
    </xdr:from>
    <xdr:to>
      <xdr:col>41</xdr:col>
      <xdr:colOff>50800</xdr:colOff>
      <xdr:row>58</xdr:row>
      <xdr:rowOff>112064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10035045"/>
          <a:ext cx="889000" cy="2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3607</xdr:rowOff>
    </xdr:from>
    <xdr:to>
      <xdr:col>41</xdr:col>
      <xdr:colOff>101600</xdr:colOff>
      <xdr:row>58</xdr:row>
      <xdr:rowOff>105207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9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121734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72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164312</xdr:rowOff>
    </xdr:from>
    <xdr:to>
      <xdr:col>36</xdr:col>
      <xdr:colOff>165100</xdr:colOff>
      <xdr:row>58</xdr:row>
      <xdr:rowOff>94462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93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110989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71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20244</xdr:rowOff>
    </xdr:from>
    <xdr:to>
      <xdr:col>55</xdr:col>
      <xdr:colOff>50800</xdr:colOff>
      <xdr:row>58</xdr:row>
      <xdr:rowOff>121844</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96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134751</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90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41504</xdr:rowOff>
    </xdr:from>
    <xdr:to>
      <xdr:col>50</xdr:col>
      <xdr:colOff>165100</xdr:colOff>
      <xdr:row>58</xdr:row>
      <xdr:rowOff>143104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98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134231</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1007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39713</xdr:rowOff>
    </xdr:from>
    <xdr:to>
      <xdr:col>46</xdr:col>
      <xdr:colOff>38100</xdr:colOff>
      <xdr:row>58</xdr:row>
      <xdr:rowOff>141313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98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132440</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10076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40145</xdr:rowOff>
    </xdr:from>
    <xdr:to>
      <xdr:col>41</xdr:col>
      <xdr:colOff>101600</xdr:colOff>
      <xdr:row>58</xdr:row>
      <xdr:rowOff>141745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98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132872</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1007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61264</xdr:rowOff>
    </xdr:from>
    <xdr:to>
      <xdr:col>36</xdr:col>
      <xdr:colOff>165100</xdr:colOff>
      <xdr:row>58</xdr:row>
      <xdr:rowOff>162864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1000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153991</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1009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26791</xdr:rowOff>
    </xdr:from>
    <xdr:to>
      <xdr:col>54</xdr:col>
      <xdr:colOff>189865</xdr:colOff>
      <xdr:row>79</xdr:row>
      <xdr:rowOff>3854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99741"/>
          <a:ext cx="1270" cy="1348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7681</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3854</xdr:rowOff>
    </xdr:from>
    <xdr:to>
      <xdr:col>55</xdr:col>
      <xdr:colOff>88900</xdr:colOff>
      <xdr:row>79</xdr:row>
      <xdr:rowOff>3854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4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144918</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26791</xdr:rowOff>
    </xdr:from>
    <xdr:to>
      <xdr:col>55</xdr:col>
      <xdr:colOff>88900</xdr:colOff>
      <xdr:row>71</xdr:row>
      <xdr:rowOff>26791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155626</xdr:rowOff>
    </xdr:from>
    <xdr:to>
      <xdr:col>55</xdr:col>
      <xdr:colOff>0</xdr:colOff>
      <xdr:row>78</xdr:row>
      <xdr:rowOff>43383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357276"/>
          <a:ext cx="838200" cy="5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75316</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05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52439</xdr:rowOff>
    </xdr:from>
    <xdr:to>
      <xdr:col>55</xdr:col>
      <xdr:colOff>50800</xdr:colOff>
      <xdr:row>77</xdr:row>
      <xdr:rowOff>154039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5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155626</xdr:rowOff>
    </xdr:from>
    <xdr:to>
      <xdr:col>50</xdr:col>
      <xdr:colOff>114300</xdr:colOff>
      <xdr:row>78</xdr:row>
      <xdr:rowOff>46089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357276"/>
          <a:ext cx="889000" cy="6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8985</xdr:rowOff>
    </xdr:from>
    <xdr:to>
      <xdr:col>50</xdr:col>
      <xdr:colOff>165100</xdr:colOff>
      <xdr:row>77</xdr:row>
      <xdr:rowOff>110585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127112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98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14808</xdr:rowOff>
    </xdr:from>
    <xdr:to>
      <xdr:col>45</xdr:col>
      <xdr:colOff>177800</xdr:colOff>
      <xdr:row>78</xdr:row>
      <xdr:rowOff>46089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387908"/>
          <a:ext cx="889000" cy="3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19292</xdr:rowOff>
    </xdr:from>
    <xdr:to>
      <xdr:col>46</xdr:col>
      <xdr:colOff>38100</xdr:colOff>
      <xdr:row>77</xdr:row>
      <xdr:rowOff>120892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137419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14808</xdr:rowOff>
    </xdr:from>
    <xdr:to>
      <xdr:col>41</xdr:col>
      <xdr:colOff>50800</xdr:colOff>
      <xdr:row>78</xdr:row>
      <xdr:rowOff>83807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387908"/>
          <a:ext cx="889000" cy="6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149079</xdr:rowOff>
    </xdr:from>
    <xdr:to>
      <xdr:col>41</xdr:col>
      <xdr:colOff>101600</xdr:colOff>
      <xdr:row>77</xdr:row>
      <xdr:rowOff>79229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95756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9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103530</xdr:rowOff>
    </xdr:from>
    <xdr:to>
      <xdr:col>36</xdr:col>
      <xdr:colOff>165100</xdr:colOff>
      <xdr:row>78</xdr:row>
      <xdr:rowOff>33680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50207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164033</xdr:rowOff>
    </xdr:from>
    <xdr:to>
      <xdr:col>55</xdr:col>
      <xdr:colOff>50800</xdr:colOff>
      <xdr:row>78</xdr:row>
      <xdr:rowOff>94183</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6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142460</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44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104826</xdr:rowOff>
    </xdr:from>
    <xdr:to>
      <xdr:col>50</xdr:col>
      <xdr:colOff>165100</xdr:colOff>
      <xdr:row>78</xdr:row>
      <xdr:rowOff>34976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0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26103</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39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166739</xdr:rowOff>
    </xdr:from>
    <xdr:to>
      <xdr:col>46</xdr:col>
      <xdr:colOff>38100</xdr:colOff>
      <xdr:row>78</xdr:row>
      <xdr:rowOff>96889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6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88016</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461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135458</xdr:rowOff>
    </xdr:from>
    <xdr:to>
      <xdr:col>41</xdr:col>
      <xdr:colOff>101600</xdr:colOff>
      <xdr:row>78</xdr:row>
      <xdr:rowOff>65608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3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56735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4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33007</xdr:rowOff>
    </xdr:from>
    <xdr:to>
      <xdr:col>36</xdr:col>
      <xdr:colOff>165100</xdr:colOff>
      <xdr:row>78</xdr:row>
      <xdr:rowOff>134607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0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125734</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498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167997</xdr:rowOff>
    </xdr:from>
    <xdr:to>
      <xdr:col>54</xdr:col>
      <xdr:colOff>189865</xdr:colOff>
      <xdr:row>99</xdr:row>
      <xdr:rowOff>67610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98497"/>
          <a:ext cx="1270" cy="144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71437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67610</xdr:rowOff>
    </xdr:from>
    <xdr:to>
      <xdr:col>55</xdr:col>
      <xdr:colOff>88900</xdr:colOff>
      <xdr:row>99</xdr:row>
      <xdr:rowOff>67610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4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114674</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7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167997</xdr:rowOff>
    </xdr:from>
    <xdr:to>
      <xdr:col>55</xdr:col>
      <xdr:colOff>88900</xdr:colOff>
      <xdr:row>90</xdr:row>
      <xdr:rowOff>167997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9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90469</xdr:rowOff>
    </xdr:from>
    <xdr:to>
      <xdr:col>55</xdr:col>
      <xdr:colOff>0</xdr:colOff>
      <xdr:row>97</xdr:row>
      <xdr:rowOff>102095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721119"/>
          <a:ext cx="838200" cy="1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11667</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47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160240</xdr:rowOff>
    </xdr:from>
    <xdr:to>
      <xdr:col>55</xdr:col>
      <xdr:colOff>50800</xdr:colOff>
      <xdr:row>97</xdr:row>
      <xdr:rowOff>90390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90469</xdr:rowOff>
    </xdr:from>
    <xdr:to>
      <xdr:col>50</xdr:col>
      <xdr:colOff>114300</xdr:colOff>
      <xdr:row>97</xdr:row>
      <xdr:rowOff>107793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721119"/>
          <a:ext cx="889000" cy="1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144041</xdr:rowOff>
    </xdr:from>
    <xdr:to>
      <xdr:col>50</xdr:col>
      <xdr:colOff>165100</xdr:colOff>
      <xdr:row>97</xdr:row>
      <xdr:rowOff>74191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0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90718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37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107793</xdr:rowOff>
    </xdr:from>
    <xdr:to>
      <xdr:col>45</xdr:col>
      <xdr:colOff>177800</xdr:colOff>
      <xdr:row>97</xdr:row>
      <xdr:rowOff>125298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738443"/>
          <a:ext cx="889000" cy="1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156239</xdr:rowOff>
    </xdr:from>
    <xdr:to>
      <xdr:col>46</xdr:col>
      <xdr:colOff>38100</xdr:colOff>
      <xdr:row>97</xdr:row>
      <xdr:rowOff>86389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1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102916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3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103564</xdr:rowOff>
    </xdr:from>
    <xdr:to>
      <xdr:col>41</xdr:col>
      <xdr:colOff>50800</xdr:colOff>
      <xdr:row>97</xdr:row>
      <xdr:rowOff>125298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734214"/>
          <a:ext cx="889000" cy="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157398</xdr:rowOff>
    </xdr:from>
    <xdr:to>
      <xdr:col>41</xdr:col>
      <xdr:colOff>101600</xdr:colOff>
      <xdr:row>97</xdr:row>
      <xdr:rowOff>87548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61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104075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39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170723</xdr:rowOff>
    </xdr:from>
    <xdr:to>
      <xdr:col>36</xdr:col>
      <xdr:colOff>165100</xdr:colOff>
      <xdr:row>97</xdr:row>
      <xdr:rowOff>100873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117400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40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51295</xdr:rowOff>
    </xdr:from>
    <xdr:to>
      <xdr:col>55</xdr:col>
      <xdr:colOff>50800</xdr:colOff>
      <xdr:row>97</xdr:row>
      <xdr:rowOff>152895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6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29722</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66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39669</xdr:rowOff>
    </xdr:from>
    <xdr:to>
      <xdr:col>50</xdr:col>
      <xdr:colOff>165100</xdr:colOff>
      <xdr:row>97</xdr:row>
      <xdr:rowOff>141269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67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132396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76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56993</xdr:rowOff>
    </xdr:from>
    <xdr:to>
      <xdr:col>46</xdr:col>
      <xdr:colOff>38100</xdr:colOff>
      <xdr:row>97</xdr:row>
      <xdr:rowOff>158593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6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149720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78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74498</xdr:rowOff>
    </xdr:from>
    <xdr:to>
      <xdr:col>41</xdr:col>
      <xdr:colOff>101600</xdr:colOff>
      <xdr:row>98</xdr:row>
      <xdr:rowOff>4648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70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167225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79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52764</xdr:rowOff>
    </xdr:from>
    <xdr:to>
      <xdr:col>36</xdr:col>
      <xdr:colOff>165100</xdr:colOff>
      <xdr:row>97</xdr:row>
      <xdr:rowOff>154364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68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145491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77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118212</xdr:rowOff>
    </xdr:from>
    <xdr:to>
      <xdr:col>85</xdr:col>
      <xdr:colOff>126364</xdr:colOff>
      <xdr:row>38</xdr:row>
      <xdr:rowOff>112908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61712"/>
          <a:ext cx="1269" cy="136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116735</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112908</xdr:rowOff>
    </xdr:from>
    <xdr:to>
      <xdr:col>86</xdr:col>
      <xdr:colOff>25400</xdr:colOff>
      <xdr:row>38</xdr:row>
      <xdr:rowOff>112908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62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64889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118212</xdr:rowOff>
    </xdr:from>
    <xdr:to>
      <xdr:col>86</xdr:col>
      <xdr:colOff>25400</xdr:colOff>
      <xdr:row>30</xdr:row>
      <xdr:rowOff>118212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6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124064</xdr:rowOff>
    </xdr:from>
    <xdr:to>
      <xdr:col>85</xdr:col>
      <xdr:colOff>127000</xdr:colOff>
      <xdr:row>37</xdr:row>
      <xdr:rowOff>140477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467714"/>
          <a:ext cx="838200" cy="1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105559</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06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82682</xdr:rowOff>
    </xdr:from>
    <xdr:to>
      <xdr:col>85</xdr:col>
      <xdr:colOff>177800</xdr:colOff>
      <xdr:row>37</xdr:row>
      <xdr:rowOff>12832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5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103901</xdr:rowOff>
    </xdr:from>
    <xdr:to>
      <xdr:col>81</xdr:col>
      <xdr:colOff>50800</xdr:colOff>
      <xdr:row>37</xdr:row>
      <xdr:rowOff>124064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276101"/>
          <a:ext cx="889000" cy="19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138186</xdr:rowOff>
    </xdr:from>
    <xdr:to>
      <xdr:col>81</xdr:col>
      <xdr:colOff>101600</xdr:colOff>
      <xdr:row>37</xdr:row>
      <xdr:rowOff>68336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1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84863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08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153827</xdr:rowOff>
    </xdr:from>
    <xdr:to>
      <xdr:col>76</xdr:col>
      <xdr:colOff>114300</xdr:colOff>
      <xdr:row>36</xdr:row>
      <xdr:rowOff>103901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154577"/>
          <a:ext cx="889000" cy="12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130322</xdr:rowOff>
    </xdr:from>
    <xdr:to>
      <xdr:col>76</xdr:col>
      <xdr:colOff>165100</xdr:colOff>
      <xdr:row>37</xdr:row>
      <xdr:rowOff>60472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51599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39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153827</xdr:rowOff>
    </xdr:from>
    <xdr:to>
      <xdr:col>71</xdr:col>
      <xdr:colOff>177800</xdr:colOff>
      <xdr:row>37</xdr:row>
      <xdr:rowOff>53655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154577"/>
          <a:ext cx="889000" cy="24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114000</xdr:rowOff>
    </xdr:from>
    <xdr:to>
      <xdr:col>72</xdr:col>
      <xdr:colOff>38100</xdr:colOff>
      <xdr:row>37</xdr:row>
      <xdr:rowOff>44150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35277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3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126253</xdr:rowOff>
    </xdr:from>
    <xdr:to>
      <xdr:col>67</xdr:col>
      <xdr:colOff>101600</xdr:colOff>
      <xdr:row>37</xdr:row>
      <xdr:rowOff>56403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72930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89677</xdr:rowOff>
    </xdr:from>
    <xdr:to>
      <xdr:col>85</xdr:col>
      <xdr:colOff>177800</xdr:colOff>
      <xdr:row>38</xdr:row>
      <xdr:rowOff>19827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43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68104</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41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73264</xdr:rowOff>
    </xdr:from>
    <xdr:to>
      <xdr:col>81</xdr:col>
      <xdr:colOff>101600</xdr:colOff>
      <xdr:row>38</xdr:row>
      <xdr:rowOff>3414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41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165991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50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53101</xdr:rowOff>
    </xdr:from>
    <xdr:to>
      <xdr:col>76</xdr:col>
      <xdr:colOff>165100</xdr:colOff>
      <xdr:row>36</xdr:row>
      <xdr:rowOff>154701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22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171228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00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103027</xdr:rowOff>
    </xdr:from>
    <xdr:to>
      <xdr:col>72</xdr:col>
      <xdr:colOff>38100</xdr:colOff>
      <xdr:row>36</xdr:row>
      <xdr:rowOff>33177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10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49704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87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2855</xdr:rowOff>
    </xdr:from>
    <xdr:to>
      <xdr:col>67</xdr:col>
      <xdr:colOff>101600</xdr:colOff>
      <xdr:row>37</xdr:row>
      <xdr:rowOff>104455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34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95582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43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71806</xdr:rowOff>
    </xdr:from>
    <xdr:to>
      <xdr:col>85</xdr:col>
      <xdr:colOff>126364</xdr:colOff>
      <xdr:row>59</xdr:row>
      <xdr:rowOff>55042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15756"/>
          <a:ext cx="1269"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58869</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1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55042</xdr:rowOff>
    </xdr:from>
    <xdr:to>
      <xdr:col>86</xdr:col>
      <xdr:colOff>25400</xdr:colOff>
      <xdr:row>59</xdr:row>
      <xdr:rowOff>55042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17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18483</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9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71806</xdr:rowOff>
    </xdr:from>
    <xdr:to>
      <xdr:col>86</xdr:col>
      <xdr:colOff>25400</xdr:colOff>
      <xdr:row>51</xdr:row>
      <xdr:rowOff>71806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19406</xdr:rowOff>
    </xdr:from>
    <xdr:to>
      <xdr:col>85</xdr:col>
      <xdr:colOff>127000</xdr:colOff>
      <xdr:row>57</xdr:row>
      <xdr:rowOff>111582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792056"/>
          <a:ext cx="838200" cy="9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169118</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770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19241</xdr:rowOff>
    </xdr:from>
    <xdr:to>
      <xdr:col>85</xdr:col>
      <xdr:colOff>177800</xdr:colOff>
      <xdr:row>57</xdr:row>
      <xdr:rowOff>120841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9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111582</xdr:rowOff>
    </xdr:from>
    <xdr:to>
      <xdr:col>81</xdr:col>
      <xdr:colOff>50800</xdr:colOff>
      <xdr:row>57</xdr:row>
      <xdr:rowOff>137313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884232"/>
          <a:ext cx="889000" cy="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37744</xdr:rowOff>
    </xdr:from>
    <xdr:to>
      <xdr:col>81</xdr:col>
      <xdr:colOff>101600</xdr:colOff>
      <xdr:row>57</xdr:row>
      <xdr:rowOff>139344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155871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5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20765</xdr:rowOff>
    </xdr:from>
    <xdr:to>
      <xdr:col>76</xdr:col>
      <xdr:colOff>114300</xdr:colOff>
      <xdr:row>57</xdr:row>
      <xdr:rowOff>137313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793415"/>
          <a:ext cx="889000" cy="11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64605</xdr:rowOff>
    </xdr:from>
    <xdr:to>
      <xdr:col>76</xdr:col>
      <xdr:colOff>165100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11282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20765</xdr:rowOff>
    </xdr:from>
    <xdr:to>
      <xdr:col>71</xdr:col>
      <xdr:colOff>177800</xdr:colOff>
      <xdr:row>58</xdr:row>
      <xdr:rowOff>8813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793415"/>
          <a:ext cx="889000" cy="15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170599</xdr:rowOff>
    </xdr:from>
    <xdr:to>
      <xdr:col>72</xdr:col>
      <xdr:colOff>38100</xdr:colOff>
      <xdr:row>57</xdr:row>
      <xdr:rowOff>100749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91876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86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37719</xdr:rowOff>
    </xdr:from>
    <xdr:to>
      <xdr:col>67</xdr:col>
      <xdr:colOff>101600</xdr:colOff>
      <xdr:row>57</xdr:row>
      <xdr:rowOff>139319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155846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5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140056</xdr:rowOff>
    </xdr:from>
    <xdr:to>
      <xdr:col>85</xdr:col>
      <xdr:colOff>177800</xdr:colOff>
      <xdr:row>57</xdr:row>
      <xdr:rowOff>70206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74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162933</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59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60782</xdr:rowOff>
    </xdr:from>
    <xdr:to>
      <xdr:col>81</xdr:col>
      <xdr:colOff>101600</xdr:colOff>
      <xdr:row>57</xdr:row>
      <xdr:rowOff>162382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83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153509</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92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86513</xdr:rowOff>
    </xdr:from>
    <xdr:to>
      <xdr:col>76</xdr:col>
      <xdr:colOff>165100</xdr:colOff>
      <xdr:row>58</xdr:row>
      <xdr:rowOff>16663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85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7790</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95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141415</xdr:rowOff>
    </xdr:from>
    <xdr:to>
      <xdr:col>72</xdr:col>
      <xdr:colOff>38100</xdr:colOff>
      <xdr:row>57</xdr:row>
      <xdr:rowOff>71565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74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88092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51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129463</xdr:rowOff>
    </xdr:from>
    <xdr:to>
      <xdr:col>67</xdr:col>
      <xdr:colOff>101600</xdr:colOff>
      <xdr:row>58</xdr:row>
      <xdr:rowOff>59613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90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50740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99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10999</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012499"/>
          <a:ext cx="1269" cy="1500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129126</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7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10999</xdr:rowOff>
    </xdr:from>
    <xdr:to>
      <xdr:col>86</xdr:col>
      <xdr:colOff>25400</xdr:colOff>
      <xdr:row>70</xdr:row>
      <xdr:rowOff>10999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128659</xdr:rowOff>
    </xdr:from>
    <xdr:to>
      <xdr:col>85</xdr:col>
      <xdr:colOff>127000</xdr:colOff>
      <xdr:row>78</xdr:row>
      <xdr:rowOff>134054</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01759"/>
          <a:ext cx="8382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53827</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5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30950</xdr:rowOff>
    </xdr:from>
    <xdr:to>
      <xdr:col>85</xdr:col>
      <xdr:colOff>177800</xdr:colOff>
      <xdr:row>78</xdr:row>
      <xdr:rowOff>132550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70252</xdr:rowOff>
    </xdr:from>
    <xdr:to>
      <xdr:col>81</xdr:col>
      <xdr:colOff>50800</xdr:colOff>
      <xdr:row>78</xdr:row>
      <xdr:rowOff>128659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443352"/>
          <a:ext cx="889000" cy="5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31886</xdr:rowOff>
    </xdr:from>
    <xdr:to>
      <xdr:col>81</xdr:col>
      <xdr:colOff>101600</xdr:colOff>
      <xdr:row>78</xdr:row>
      <xdr:rowOff>133486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150013</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8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21834</xdr:rowOff>
    </xdr:from>
    <xdr:to>
      <xdr:col>76</xdr:col>
      <xdr:colOff>114300</xdr:colOff>
      <xdr:row>78</xdr:row>
      <xdr:rowOff>70252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394934"/>
          <a:ext cx="889000" cy="48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34128</xdr:rowOff>
    </xdr:from>
    <xdr:to>
      <xdr:col>76</xdr:col>
      <xdr:colOff>165100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126855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49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21834</xdr:rowOff>
    </xdr:from>
    <xdr:to>
      <xdr:col>71</xdr:col>
      <xdr:colOff>177800</xdr:colOff>
      <xdr:row>78</xdr:row>
      <xdr:rowOff>31161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814300" y="13394934"/>
          <a:ext cx="889000" cy="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161710</xdr:rowOff>
    </xdr:from>
    <xdr:to>
      <xdr:col>72</xdr:col>
      <xdr:colOff>38100</xdr:colOff>
      <xdr:row>78</xdr:row>
      <xdr:rowOff>91860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82987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4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12684</xdr:rowOff>
    </xdr:from>
    <xdr:to>
      <xdr:col>67</xdr:col>
      <xdr:colOff>101600</xdr:colOff>
      <xdr:row>78</xdr:row>
      <xdr:rowOff>114284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105411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478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83254</xdr:rowOff>
    </xdr:from>
    <xdr:to>
      <xdr:col>85</xdr:col>
      <xdr:colOff>177800</xdr:colOff>
      <xdr:row>79</xdr:row>
      <xdr:rowOff>13404</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45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9377</xdr:rowOff>
    </xdr:from>
    <xdr:ext cx="378565"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382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77859</xdr:rowOff>
    </xdr:from>
    <xdr:to>
      <xdr:col>81</xdr:col>
      <xdr:colOff>101600</xdr:colOff>
      <xdr:row>79</xdr:row>
      <xdr:rowOff>8009</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5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170586</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2017" y="13543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19452</xdr:rowOff>
    </xdr:from>
    <xdr:to>
      <xdr:col>76</xdr:col>
      <xdr:colOff>165100</xdr:colOff>
      <xdr:row>78</xdr:row>
      <xdr:rowOff>121052</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3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137579</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16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142484</xdr:rowOff>
    </xdr:from>
    <xdr:to>
      <xdr:col>72</xdr:col>
      <xdr:colOff>38100</xdr:colOff>
      <xdr:row>78</xdr:row>
      <xdr:rowOff>72634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34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89161</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119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151811</xdr:rowOff>
    </xdr:from>
    <xdr:to>
      <xdr:col>67</xdr:col>
      <xdr:colOff>101600</xdr:colOff>
      <xdr:row>78</xdr:row>
      <xdr:rowOff>81961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35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98488</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12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84803</xdr:rowOff>
    </xdr:from>
    <xdr:to>
      <xdr:col>85</xdr:col>
      <xdr:colOff>126364</xdr:colOff>
      <xdr:row>98</xdr:row>
      <xdr:rowOff>87089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343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90916</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87089</xdr:rowOff>
    </xdr:from>
    <xdr:to>
      <xdr:col>86</xdr:col>
      <xdr:colOff>25400</xdr:colOff>
      <xdr:row>98</xdr:row>
      <xdr:rowOff>87089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8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31480</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11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84803</xdr:rowOff>
    </xdr:from>
    <xdr:to>
      <xdr:col>86</xdr:col>
      <xdr:colOff>25400</xdr:colOff>
      <xdr:row>89</xdr:row>
      <xdr:rowOff>84803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34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151326</xdr:rowOff>
    </xdr:from>
    <xdr:to>
      <xdr:col>85</xdr:col>
      <xdr:colOff>127000</xdr:colOff>
      <xdr:row>96</xdr:row>
      <xdr:rowOff>23848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439076"/>
          <a:ext cx="838200" cy="4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28289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144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5412</xdr:rowOff>
    </xdr:from>
    <xdr:to>
      <xdr:col>85</xdr:col>
      <xdr:colOff>177800</xdr:colOff>
      <xdr:row>95</xdr:row>
      <xdr:rowOff>107012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29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151326</xdr:rowOff>
    </xdr:from>
    <xdr:to>
      <xdr:col>81</xdr:col>
      <xdr:colOff>50800</xdr:colOff>
      <xdr:row>96</xdr:row>
      <xdr:rowOff>4794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439076"/>
          <a:ext cx="8890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28403</xdr:rowOff>
    </xdr:from>
    <xdr:to>
      <xdr:col>81</xdr:col>
      <xdr:colOff>101600</xdr:colOff>
      <xdr:row>95</xdr:row>
      <xdr:rowOff>130003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146530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09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165140</xdr:rowOff>
    </xdr:from>
    <xdr:to>
      <xdr:col>76</xdr:col>
      <xdr:colOff>114300</xdr:colOff>
      <xdr:row>96</xdr:row>
      <xdr:rowOff>4794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452890"/>
          <a:ext cx="889000" cy="1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23864</xdr:rowOff>
    </xdr:from>
    <xdr:to>
      <xdr:col>76</xdr:col>
      <xdr:colOff>165100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141991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117639</xdr:rowOff>
    </xdr:from>
    <xdr:to>
      <xdr:col>71</xdr:col>
      <xdr:colOff>177800</xdr:colOff>
      <xdr:row>95</xdr:row>
      <xdr:rowOff>165140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405389"/>
          <a:ext cx="889000" cy="4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85536</xdr:rowOff>
    </xdr:from>
    <xdr:to>
      <xdr:col>72</xdr:col>
      <xdr:colOff>38100</xdr:colOff>
      <xdr:row>96</xdr:row>
      <xdr:rowOff>15686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32213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74890</xdr:rowOff>
    </xdr:from>
    <xdr:to>
      <xdr:col>67</xdr:col>
      <xdr:colOff>101600</xdr:colOff>
      <xdr:row>96</xdr:row>
      <xdr:rowOff>5040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167617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45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144498</xdr:rowOff>
    </xdr:from>
    <xdr:to>
      <xdr:col>85</xdr:col>
      <xdr:colOff>177800</xdr:colOff>
      <xdr:row>96</xdr:row>
      <xdr:rowOff>74648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43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122925</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41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100526</xdr:rowOff>
    </xdr:from>
    <xdr:to>
      <xdr:col>81</xdr:col>
      <xdr:colOff>101600</xdr:colOff>
      <xdr:row>96</xdr:row>
      <xdr:rowOff>30676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38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21803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48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125444</xdr:rowOff>
    </xdr:from>
    <xdr:to>
      <xdr:col>76</xdr:col>
      <xdr:colOff>165100</xdr:colOff>
      <xdr:row>96</xdr:row>
      <xdr:rowOff>55594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41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46721</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50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114340</xdr:rowOff>
    </xdr:from>
    <xdr:to>
      <xdr:col>72</xdr:col>
      <xdr:colOff>38100</xdr:colOff>
      <xdr:row>96</xdr:row>
      <xdr:rowOff>44490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40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35617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49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66839</xdr:rowOff>
    </xdr:from>
    <xdr:to>
      <xdr:col>67</xdr:col>
      <xdr:colOff>101600</xdr:colOff>
      <xdr:row>95</xdr:row>
      <xdr:rowOff>168439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35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13516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12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80127</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566527"/>
          <a:ext cx="1269" cy="108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167901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26804</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3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23,803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80127</xdr:rowOff>
    </xdr:from>
    <xdr:to>
      <xdr:col>116</xdr:col>
      <xdr:colOff>152400</xdr:colOff>
      <xdr:row>32</xdr:row>
      <xdr:rowOff>80127</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56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85351</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9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62474</xdr:rowOff>
    </xdr:from>
    <xdr:to>
      <xdr:col>116</xdr:col>
      <xdr:colOff>114300</xdr:colOff>
      <xdr:row>38</xdr:row>
      <xdr:rowOff>164074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72486</xdr:rowOff>
    </xdr:from>
    <xdr:to>
      <xdr:col>112</xdr:col>
      <xdr:colOff>38100</xdr:colOff>
      <xdr:row>39</xdr:row>
      <xdr:rowOff>2636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19164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2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85562</xdr:rowOff>
    </xdr:from>
    <xdr:to>
      <xdr:col>102</xdr:col>
      <xdr:colOff>165100</xdr:colOff>
      <xdr:row>39</xdr:row>
      <xdr:rowOff>15712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32240</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40901</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6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議会費、衛生費</a:t>
          </a:r>
          <a:r>
            <a:rPr kumimoji="1" lang="ja-JP" altLang="en-US" sz="1100">
              <a:solidFill>
                <a:schemeClr val="dk1"/>
              </a:solidFill>
              <a:effectLst/>
              <a:latin typeface="+mn-lt"/>
              <a:ea typeface="+mn-ea"/>
              <a:cs typeface="+mn-cs"/>
            </a:rPr>
            <a:t>、教育費</a:t>
          </a:r>
          <a:r>
            <a:rPr kumimoji="1" lang="ja-JP" altLang="ja-JP" sz="1100">
              <a:solidFill>
                <a:schemeClr val="dk1"/>
              </a:solidFill>
              <a:effectLst/>
              <a:latin typeface="+mn-lt"/>
              <a:ea typeface="+mn-ea"/>
              <a:cs typeface="+mn-cs"/>
            </a:rPr>
            <a:t>は、類似団体平均を上回っている。</a:t>
          </a:r>
          <a:endParaRPr lang="ja-JP" altLang="ja-JP" sz="1400">
            <a:effectLst/>
          </a:endParaRPr>
        </a:p>
        <a:p>
          <a:r>
            <a:rPr kumimoji="1" lang="ja-JP" altLang="ja-JP" sz="1100">
              <a:solidFill>
                <a:schemeClr val="dk1"/>
              </a:solidFill>
              <a:effectLst/>
              <a:latin typeface="+mn-lt"/>
              <a:ea typeface="+mn-ea"/>
              <a:cs typeface="+mn-cs"/>
            </a:rPr>
            <a:t>　議会費については、</a:t>
          </a:r>
          <a:r>
            <a:rPr kumimoji="1" lang="ja-JP" altLang="en-US" sz="1100">
              <a:solidFill>
                <a:schemeClr val="dk1"/>
              </a:solidFill>
              <a:effectLst/>
              <a:latin typeface="+mn-lt"/>
              <a:ea typeface="+mn-ea"/>
              <a:cs typeface="+mn-cs"/>
            </a:rPr>
            <a:t>人件費や物件費が多いことが要因となっている。物件費については、</a:t>
          </a:r>
          <a:r>
            <a:rPr kumimoji="1" lang="ja-JP" altLang="ja-JP" sz="1100">
              <a:solidFill>
                <a:schemeClr val="dk1"/>
              </a:solidFill>
              <a:effectLst/>
              <a:latin typeface="+mn-lt"/>
              <a:ea typeface="+mn-ea"/>
              <a:cs typeface="+mn-cs"/>
            </a:rPr>
            <a:t>新型コロナウイルス感染症の影響により控えていた視察研修等が、コロナ禍以前の頻度に戻りつつあることから、旅費が増加となっ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衛生費については、清掃センター施設の老朽化に伴う関係工事が近年増大している。工事については清掃センター長寿命化計画に基づいての実施ではあるものの、今後も高い水準となることが見込まれる。また、一部事務組合にて運営する病院事業への繰出金も多額であることも、類似団体平均を上回る要因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つとなっている。令和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は新火葬場建設にかかる実施設計を行っており、今後は建設工事が本格化することから増加する見込みである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教育費については、複合施設建設工事（図書館関連）が本格化したことにより、対前年比を上回り、類似団体平均を上回った。</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群馬県藤岡市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年度より</a:t>
          </a:r>
          <a:r>
            <a:rPr kumimoji="1" lang="ja-JP" altLang="ja-JP" sz="1100">
              <a:solidFill>
                <a:schemeClr val="dk1"/>
              </a:solidFill>
              <a:effectLst/>
              <a:latin typeface="+mn-lt"/>
              <a:ea typeface="+mn-ea"/>
              <a:cs typeface="+mn-cs"/>
            </a:rPr>
            <a:t>、財政調整基金残高は標準財政規模比</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を超える水準となっている。</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年度では、</a:t>
          </a:r>
          <a:r>
            <a:rPr kumimoji="1" lang="ja-JP" altLang="en-US" sz="1100">
              <a:solidFill>
                <a:schemeClr val="dk1"/>
              </a:solidFill>
              <a:effectLst/>
              <a:latin typeface="+mn-lt"/>
              <a:ea typeface="+mn-ea"/>
              <a:cs typeface="+mn-cs"/>
            </a:rPr>
            <a:t>市税収入やふるさと寄附金の増加</a:t>
          </a:r>
          <a:r>
            <a:rPr kumimoji="1" lang="ja-JP" altLang="ja-JP" sz="1100">
              <a:solidFill>
                <a:schemeClr val="dk1"/>
              </a:solidFill>
              <a:effectLst/>
              <a:latin typeface="+mn-lt"/>
              <a:ea typeface="+mn-ea"/>
              <a:cs typeface="+mn-cs"/>
            </a:rPr>
            <a:t>を主な要因として、実質収支額が昨年度に比べ</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し、実質単年度収支も</a:t>
          </a:r>
          <a:r>
            <a:rPr kumimoji="1" lang="ja-JP" altLang="en-US" sz="1100">
              <a:solidFill>
                <a:schemeClr val="dk1"/>
              </a:solidFill>
              <a:effectLst/>
              <a:latin typeface="+mn-lt"/>
              <a:ea typeface="+mn-ea"/>
              <a:cs typeface="+mn-cs"/>
            </a:rPr>
            <a:t>プラス</a:t>
          </a:r>
          <a:r>
            <a:rPr kumimoji="1" lang="ja-JP" altLang="ja-JP" sz="1100">
              <a:solidFill>
                <a:schemeClr val="dk1"/>
              </a:solidFill>
              <a:effectLst/>
              <a:latin typeface="+mn-lt"/>
              <a:ea typeface="+mn-ea"/>
              <a:cs typeface="+mn-cs"/>
            </a:rPr>
            <a:t>に転じた。　</a:t>
          </a:r>
          <a:endParaRPr lang="ja-JP" altLang="ja-JP" sz="1400">
            <a:effectLst/>
          </a:endParaRPr>
        </a:p>
        <a:p>
          <a:r>
            <a:rPr kumimoji="1" lang="ja-JP" altLang="ja-JP" sz="1100">
              <a:solidFill>
                <a:schemeClr val="dk1"/>
              </a:solidFill>
              <a:effectLst/>
              <a:latin typeface="+mn-lt"/>
              <a:ea typeface="+mn-ea"/>
              <a:cs typeface="+mn-cs"/>
            </a:rPr>
            <a:t>　今後も伸び続けると想定される扶助費などに対し、質の高い行政サービスを行うことができるよう、藤岡市行政改革大綱に基づき、健全な財政運営を行い、財政調整基金の取崩しを最小限に留めるよう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群馬県藤岡市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一般会計では、市税収入やふるさと寄附金の増加を主な要因として、実質収支額が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法適用企業である水道事業会計</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国民健康保険鬼石病院事業会計は、現金預金等の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などにより流動資産が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し、黒字額が減少している。また下水道事業会計では、現金預金等の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などにより流動資産が増加し、</a:t>
          </a:r>
          <a:r>
            <a:rPr kumimoji="1" lang="ja-JP" altLang="en-US" sz="1100">
              <a:solidFill>
                <a:schemeClr val="dk1"/>
              </a:solidFill>
              <a:effectLst/>
              <a:latin typeface="+mn-lt"/>
              <a:ea typeface="+mn-ea"/>
              <a:cs typeface="+mn-cs"/>
            </a:rPr>
            <a:t>黒</a:t>
          </a:r>
          <a:r>
            <a:rPr kumimoji="1" lang="ja-JP" altLang="ja-JP" sz="1100">
              <a:solidFill>
                <a:schemeClr val="dk1"/>
              </a:solidFill>
              <a:effectLst/>
              <a:latin typeface="+mn-lt"/>
              <a:ea typeface="+mn-ea"/>
              <a:cs typeface="+mn-cs"/>
            </a:rPr>
            <a:t>字額が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国民健康保険事業会計特別会計では、一般会計からの繰入金の影響が依然として大きく、引き続き収納率の向上や歳出の抑制に努める。</a:t>
          </a:r>
          <a:endParaRPr lang="ja-JP" altLang="ja-JP" sz="1400">
            <a:effectLst/>
          </a:endParaRPr>
        </a:p>
        <a:p>
          <a:r>
            <a:rPr kumimoji="1" lang="ja-JP" altLang="ja-JP" sz="1100">
              <a:solidFill>
                <a:schemeClr val="dk1"/>
              </a:solidFill>
              <a:effectLst/>
              <a:latin typeface="+mn-lt"/>
              <a:ea typeface="+mn-ea"/>
              <a:cs typeface="+mn-cs"/>
            </a:rPr>
            <a:t>　その他の会計についても、実質収支比率はプラスとなっているが、比率が減少傾向にあることや一般会計からの基準外繰入によってプラスとなっている会計も存在することから、実施計画等により内容を精査し、基準外繰入の抑制に努め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学校給食センター事業特別会計は令和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年度末で廃止</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群馬県藤岡市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元利償還金においては、平成</a:t>
          </a:r>
          <a:r>
            <a:rPr kumimoji="1" lang="en-US" altLang="ja-JP" sz="1000">
              <a:solidFill>
                <a:schemeClr val="dk1"/>
              </a:solidFill>
              <a:effectLst/>
              <a:latin typeface="+mn-lt"/>
              <a:ea typeface="+mn-ea"/>
              <a:cs typeface="+mn-cs"/>
            </a:rPr>
            <a:t>25</a:t>
          </a:r>
          <a:r>
            <a:rPr kumimoji="1" lang="ja-JP" altLang="ja-JP" sz="1000">
              <a:solidFill>
                <a:schemeClr val="dk1"/>
              </a:solidFill>
              <a:effectLst/>
              <a:latin typeface="+mn-lt"/>
              <a:ea typeface="+mn-ea"/>
              <a:cs typeface="+mn-cs"/>
            </a:rPr>
            <a:t>年度から臨時財政対策債の償還年数を伸ばしたことによる影響等で減少傾向となっている。</a:t>
          </a:r>
          <a:endParaRPr lang="ja-JP" altLang="ja-JP" sz="1000">
            <a:effectLst/>
          </a:endParaRPr>
        </a:p>
        <a:p>
          <a:r>
            <a:rPr kumimoji="1" lang="ja-JP" altLang="ja-JP" sz="1000">
              <a:solidFill>
                <a:schemeClr val="dk1"/>
              </a:solidFill>
              <a:effectLst/>
              <a:latin typeface="+mn-lt"/>
              <a:ea typeface="+mn-ea"/>
              <a:cs typeface="+mn-cs"/>
            </a:rPr>
            <a:t>　令和</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年度は合併振興基金事業の償還額が増加したことにより一時的に増加となった。</a:t>
          </a:r>
          <a:endParaRPr lang="ja-JP" altLang="ja-JP" sz="1000">
            <a:effectLst/>
          </a:endParaRPr>
        </a:p>
        <a:p>
          <a:r>
            <a:rPr kumimoji="1" lang="ja-JP" altLang="ja-JP" sz="1000">
              <a:solidFill>
                <a:schemeClr val="dk1"/>
              </a:solidFill>
              <a:effectLst/>
              <a:latin typeface="+mn-lt"/>
              <a:ea typeface="+mn-ea"/>
              <a:cs typeface="+mn-cs"/>
            </a:rPr>
            <a:t>　また、本市の地方債借入は交付税措置率の高いメニューを選択していることによって、算入公債費等も同様に伸びていることから、実質的な元利償還金（分子）は低く抑えられている。</a:t>
          </a:r>
          <a:endParaRPr lang="ja-JP" altLang="ja-JP" sz="1000">
            <a:effectLst/>
          </a:endParaRPr>
        </a:p>
        <a:p>
          <a:r>
            <a:rPr kumimoji="1" lang="ja-JP" altLang="ja-JP" sz="1000">
              <a:solidFill>
                <a:schemeClr val="dk1"/>
              </a:solidFill>
              <a:effectLst/>
              <a:latin typeface="+mn-lt"/>
              <a:ea typeface="+mn-ea"/>
              <a:cs typeface="+mn-cs"/>
            </a:rPr>
            <a:t>　今後においても元利償還金は高い水準で推移することが見込まれるうえ、公営企業債・組合債の元利償還金に対する繰出金も高い水準で推移することが想定されることから、比率としては低く抑えられていながらも、公債費比率の動向に注意し、より一層の健全な財政運営を行うよう努める。</a:t>
          </a:r>
          <a:endParaRPr lang="ja-JP" altLang="ja-JP" sz="10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本市では、満期一括償還地方債を採用していない。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群馬県藤岡市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地方債残高は平成</a:t>
          </a:r>
          <a:r>
            <a:rPr kumimoji="1" lang="en-US" altLang="ja-JP" sz="1050">
              <a:solidFill>
                <a:schemeClr val="dk1"/>
              </a:solidFill>
              <a:effectLst/>
              <a:latin typeface="+mn-lt"/>
              <a:ea typeface="+mn-ea"/>
              <a:cs typeface="+mn-cs"/>
            </a:rPr>
            <a:t>27</a:t>
          </a:r>
          <a:r>
            <a:rPr kumimoji="1" lang="ja-JP" altLang="ja-JP" sz="1050">
              <a:solidFill>
                <a:schemeClr val="dk1"/>
              </a:solidFill>
              <a:effectLst/>
              <a:latin typeface="+mn-lt"/>
              <a:ea typeface="+mn-ea"/>
              <a:cs typeface="+mn-cs"/>
            </a:rPr>
            <a:t>年度から平成</a:t>
          </a:r>
          <a:r>
            <a:rPr kumimoji="1" lang="en-US" altLang="ja-JP" sz="1050">
              <a:solidFill>
                <a:schemeClr val="dk1"/>
              </a:solidFill>
              <a:effectLst/>
              <a:latin typeface="+mn-lt"/>
              <a:ea typeface="+mn-ea"/>
              <a:cs typeface="+mn-cs"/>
            </a:rPr>
            <a:t>29</a:t>
          </a:r>
          <a:r>
            <a:rPr kumimoji="1" lang="ja-JP" altLang="ja-JP" sz="1050">
              <a:solidFill>
                <a:schemeClr val="dk1"/>
              </a:solidFill>
              <a:effectLst/>
              <a:latin typeface="+mn-lt"/>
              <a:ea typeface="+mn-ea"/>
              <a:cs typeface="+mn-cs"/>
            </a:rPr>
            <a:t>年度にかけて行った新学校給食センター建設事業等により多額となっている。</a:t>
          </a:r>
          <a:r>
            <a:rPr kumimoji="1" lang="ja-JP" altLang="en-US" sz="1050">
              <a:solidFill>
                <a:schemeClr val="dk1"/>
              </a:solidFill>
              <a:effectLst/>
              <a:latin typeface="+mn-lt"/>
              <a:ea typeface="+mn-ea"/>
              <a:cs typeface="+mn-cs"/>
            </a:rPr>
            <a:t>さらに</a:t>
          </a:r>
          <a:r>
            <a:rPr kumimoji="1" lang="ja-JP" altLang="ja-JP" sz="1050">
              <a:solidFill>
                <a:schemeClr val="dk1"/>
              </a:solidFill>
              <a:effectLst/>
              <a:latin typeface="+mn-lt"/>
              <a:ea typeface="+mn-ea"/>
              <a:cs typeface="+mn-cs"/>
            </a:rPr>
            <a:t>令和</a:t>
          </a:r>
          <a:r>
            <a:rPr kumimoji="1" lang="en-US" altLang="ja-JP" sz="1050">
              <a:solidFill>
                <a:schemeClr val="dk1"/>
              </a:solidFill>
              <a:effectLst/>
              <a:latin typeface="+mn-lt"/>
              <a:ea typeface="+mn-ea"/>
              <a:cs typeface="+mn-cs"/>
            </a:rPr>
            <a:t>4</a:t>
          </a:r>
          <a:r>
            <a:rPr kumimoji="1" lang="ja-JP" altLang="ja-JP" sz="1050">
              <a:solidFill>
                <a:schemeClr val="dk1"/>
              </a:solidFill>
              <a:effectLst/>
              <a:latin typeface="+mn-lt"/>
              <a:ea typeface="+mn-ea"/>
              <a:cs typeface="+mn-cs"/>
            </a:rPr>
            <a:t>年度</a:t>
          </a:r>
          <a:r>
            <a:rPr kumimoji="1" lang="ja-JP" altLang="en-US" sz="1050">
              <a:solidFill>
                <a:schemeClr val="dk1"/>
              </a:solidFill>
              <a:effectLst/>
              <a:latin typeface="+mn-lt"/>
              <a:ea typeface="+mn-ea"/>
              <a:cs typeface="+mn-cs"/>
            </a:rPr>
            <a:t>から令和</a:t>
          </a:r>
          <a:r>
            <a:rPr kumimoji="1" lang="en-US" altLang="ja-JP" sz="1050">
              <a:solidFill>
                <a:schemeClr val="dk1"/>
              </a:solidFill>
              <a:effectLst/>
              <a:latin typeface="+mn-lt"/>
              <a:ea typeface="+mn-ea"/>
              <a:cs typeface="+mn-cs"/>
            </a:rPr>
            <a:t>7</a:t>
          </a:r>
          <a:r>
            <a:rPr kumimoji="1" lang="ja-JP" altLang="en-US" sz="1050">
              <a:solidFill>
                <a:schemeClr val="dk1"/>
              </a:solidFill>
              <a:effectLst/>
              <a:latin typeface="+mn-lt"/>
              <a:ea typeface="+mn-ea"/>
              <a:cs typeface="+mn-cs"/>
            </a:rPr>
            <a:t>年度にかけて行う複合施設や新火葬場の建設事業に</a:t>
          </a:r>
          <a:r>
            <a:rPr kumimoji="1" lang="ja-JP" altLang="ja-JP" sz="1050">
              <a:solidFill>
                <a:schemeClr val="dk1"/>
              </a:solidFill>
              <a:effectLst/>
              <a:latin typeface="+mn-lt"/>
              <a:ea typeface="+mn-ea"/>
              <a:cs typeface="+mn-cs"/>
            </a:rPr>
            <a:t>際し発行</a:t>
          </a:r>
          <a:r>
            <a:rPr kumimoji="1" lang="ja-JP" altLang="en-US" sz="1050">
              <a:solidFill>
                <a:schemeClr val="dk1"/>
              </a:solidFill>
              <a:effectLst/>
              <a:latin typeface="+mn-lt"/>
              <a:ea typeface="+mn-ea"/>
              <a:cs typeface="+mn-cs"/>
            </a:rPr>
            <a:t>する</a:t>
          </a:r>
          <a:r>
            <a:rPr kumimoji="1" lang="ja-JP" altLang="ja-JP" sz="1050">
              <a:solidFill>
                <a:schemeClr val="dk1"/>
              </a:solidFill>
              <a:effectLst/>
              <a:latin typeface="+mn-lt"/>
              <a:ea typeface="+mn-ea"/>
              <a:cs typeface="+mn-cs"/>
            </a:rPr>
            <a:t>地方債等により今後は</a:t>
          </a:r>
          <a:r>
            <a:rPr kumimoji="1" lang="ja-JP" altLang="en-US" sz="1050">
              <a:solidFill>
                <a:schemeClr val="dk1"/>
              </a:solidFill>
              <a:effectLst/>
              <a:latin typeface="+mn-lt"/>
              <a:ea typeface="+mn-ea"/>
              <a:cs typeface="+mn-cs"/>
            </a:rPr>
            <a:t>増加する見込みである</a:t>
          </a:r>
          <a:r>
            <a:rPr kumimoji="1" lang="ja-JP" altLang="ja-JP" sz="1050">
              <a:solidFill>
                <a:schemeClr val="dk1"/>
              </a:solidFill>
              <a:effectLst/>
              <a:latin typeface="+mn-lt"/>
              <a:ea typeface="+mn-ea"/>
              <a:cs typeface="+mn-cs"/>
            </a:rPr>
            <a:t>。</a:t>
          </a:r>
          <a:endParaRPr lang="ja-JP" altLang="ja-JP" sz="1050">
            <a:effectLst/>
          </a:endParaRPr>
        </a:p>
        <a:p>
          <a:r>
            <a:rPr kumimoji="1" lang="ja-JP" altLang="ja-JP" sz="1050">
              <a:solidFill>
                <a:schemeClr val="dk1"/>
              </a:solidFill>
              <a:effectLst/>
              <a:latin typeface="+mn-lt"/>
              <a:ea typeface="+mn-ea"/>
              <a:cs typeface="+mn-cs"/>
            </a:rPr>
            <a:t>　なお、これらの事業に係る地方債を交付税措置率の高い合併特例事業債等で借入していることから、基準財政需要額算入見込額に反映し、分子から控除されるため将来負担比率を悪化させる大きな要因とはなっていない。</a:t>
          </a:r>
          <a:endParaRPr lang="ja-JP" altLang="ja-JP" sz="1050">
            <a:effectLst/>
          </a:endParaRPr>
        </a:p>
        <a:p>
          <a:r>
            <a:rPr kumimoji="1" lang="ja-JP" altLang="ja-JP" sz="1050">
              <a:solidFill>
                <a:schemeClr val="dk1"/>
              </a:solidFill>
              <a:effectLst/>
              <a:latin typeface="+mn-lt"/>
              <a:ea typeface="+mn-ea"/>
              <a:cs typeface="+mn-cs"/>
            </a:rPr>
            <a:t>　本市の将来負担比率の抑制に寄与しているものとして、出資等をしている土地開発公社、藤岡クロスパークの経営状況が良いため、設立法人等の負債額等負担見込額が小さいことなどが挙げられる。</a:t>
          </a:r>
          <a:endParaRPr lang="ja-JP" altLang="ja-JP" sz="1050">
            <a:effectLst/>
          </a:endParaRPr>
        </a:p>
        <a:p>
          <a:r>
            <a:rPr kumimoji="1" lang="ja-JP" altLang="ja-JP" sz="1050">
              <a:solidFill>
                <a:schemeClr val="dk1"/>
              </a:solidFill>
              <a:effectLst/>
              <a:latin typeface="+mn-lt"/>
              <a:ea typeface="+mn-ea"/>
              <a:cs typeface="+mn-cs"/>
            </a:rPr>
            <a:t>　現在は、類似団体平均と比較して低く抑えられているが、今後も社会保障関係経費等が大きくなり、基金の取崩しも必要となることから、一般会計及び公営企業会計、組合等も含め、より一層の健全な財政運営を行うよう努める。</a:t>
          </a:r>
          <a:endParaRPr lang="ja-JP" altLang="ja-JP" sz="105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群馬県藤岡市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令和</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年度末の基金残高は、約</a:t>
          </a:r>
          <a:r>
            <a:rPr kumimoji="1" lang="en-US" altLang="ja-JP" sz="1300">
              <a:solidFill>
                <a:schemeClr val="dk1"/>
              </a:solidFill>
              <a:effectLst/>
              <a:latin typeface="+mn-lt"/>
              <a:ea typeface="+mn-ea"/>
              <a:cs typeface="+mn-cs"/>
            </a:rPr>
            <a:t>95</a:t>
          </a:r>
          <a:r>
            <a:rPr kumimoji="1" lang="ja-JP" altLang="ja-JP" sz="1300">
              <a:solidFill>
                <a:schemeClr val="dk1"/>
              </a:solidFill>
              <a:effectLst/>
              <a:latin typeface="+mn-lt"/>
              <a:ea typeface="+mn-ea"/>
              <a:cs typeface="+mn-cs"/>
            </a:rPr>
            <a:t>億円となっており、前年度から約</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億円の増加となっている。</a:t>
          </a:r>
          <a:endParaRPr lang="ja-JP" altLang="ja-JP" sz="1300">
            <a:effectLst/>
          </a:endParaRPr>
        </a:p>
        <a:p>
          <a:r>
            <a:rPr kumimoji="1" lang="ja-JP" altLang="ja-JP" sz="1300">
              <a:solidFill>
                <a:schemeClr val="dk1"/>
              </a:solidFill>
              <a:effectLst/>
              <a:latin typeface="+mn-lt"/>
              <a:ea typeface="+mn-ea"/>
              <a:cs typeface="+mn-cs"/>
            </a:rPr>
            <a:t>　これは、ふるさと寄附金の増加</a:t>
          </a:r>
          <a:r>
            <a:rPr kumimoji="1" lang="ja-JP" altLang="en-US" sz="1300">
              <a:solidFill>
                <a:schemeClr val="dk1"/>
              </a:solidFill>
              <a:effectLst/>
              <a:latin typeface="+mn-lt"/>
              <a:ea typeface="+mn-ea"/>
              <a:cs typeface="+mn-cs"/>
            </a:rPr>
            <a:t>に伴う基金への積立や新たな基金を設置したことによる</a:t>
          </a:r>
          <a:r>
            <a:rPr kumimoji="1" lang="ja-JP" altLang="ja-JP" sz="1300">
              <a:solidFill>
                <a:schemeClr val="dk1"/>
              </a:solidFill>
              <a:effectLst/>
              <a:latin typeface="+mn-lt"/>
              <a:ea typeface="+mn-ea"/>
              <a:cs typeface="+mn-cs"/>
            </a:rPr>
            <a:t>積立を行ったことが主な要因である。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その他特定目的基金については、適正な事業への充当を行い、基金の残高が過大とならないよう運用する。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合併振興基金：市民の連携の強化、地域振興等のための事業の実施に必要な財源に充てるため。</a:t>
          </a:r>
          <a:endParaRPr lang="ja-JP" altLang="ja-JP" sz="1300">
            <a:effectLst/>
          </a:endParaRPr>
        </a:p>
        <a:p>
          <a:r>
            <a:rPr kumimoji="1" lang="ja-JP" altLang="ja-JP" sz="1300">
              <a:solidFill>
                <a:schemeClr val="dk1"/>
              </a:solidFill>
              <a:effectLst/>
              <a:latin typeface="+mn-lt"/>
              <a:ea typeface="+mn-ea"/>
              <a:cs typeface="+mn-cs"/>
            </a:rPr>
            <a:t>　庁舎建設基金：庁舎建設事業に必要な財源を確保するため。</a:t>
          </a:r>
          <a:endParaRPr lang="ja-JP" altLang="ja-JP" sz="1300">
            <a:effectLst/>
          </a:endParaRPr>
        </a:p>
        <a:p>
          <a:r>
            <a:rPr kumimoji="1" lang="ja-JP" altLang="ja-JP" sz="1300">
              <a:solidFill>
                <a:schemeClr val="dk1"/>
              </a:solidFill>
              <a:effectLst/>
              <a:latin typeface="+mn-lt"/>
              <a:ea typeface="+mn-ea"/>
              <a:cs typeface="+mn-cs"/>
            </a:rPr>
            <a:t>　高齢者保健福祉基金：高齢者の保健福祉の向上を図るため。</a:t>
          </a:r>
          <a:endParaRPr lang="ja-JP" altLang="ja-JP" sz="13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ふるさと基金：生活及び環境に関する事業、健康及び福祉に関する事業、世界遺産高山社跡の保存及び活用に関する事業など。</a:t>
          </a:r>
          <a:endParaRPr lang="ja-JP" altLang="ja-JP" sz="13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公共施設整備基金：公共施設の整備資金に充てるため。</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庁舎建設基金：予算積立金</a:t>
          </a:r>
          <a:r>
            <a:rPr kumimoji="1" lang="en-US" altLang="ja-JP" sz="1300">
              <a:solidFill>
                <a:schemeClr val="dk1"/>
              </a:solidFill>
              <a:effectLst/>
              <a:latin typeface="+mn-lt"/>
              <a:ea typeface="+mn-ea"/>
              <a:cs typeface="+mn-cs"/>
            </a:rPr>
            <a:t>0.5</a:t>
          </a:r>
          <a:r>
            <a:rPr kumimoji="1" lang="ja-JP" altLang="ja-JP" sz="1300">
              <a:solidFill>
                <a:schemeClr val="dk1"/>
              </a:solidFill>
              <a:effectLst/>
              <a:latin typeface="+mn-lt"/>
              <a:ea typeface="+mn-ea"/>
              <a:cs typeface="+mn-cs"/>
            </a:rPr>
            <a:t>億円を積み立てたことにより増加。</a:t>
          </a:r>
          <a:endParaRPr lang="ja-JP" altLang="ja-JP" sz="1300">
            <a:effectLst/>
          </a:endParaRPr>
        </a:p>
        <a:p>
          <a:r>
            <a:rPr kumimoji="1" lang="ja-JP" altLang="ja-JP" sz="1300">
              <a:solidFill>
                <a:schemeClr val="dk1"/>
              </a:solidFill>
              <a:effectLst/>
              <a:latin typeface="+mn-lt"/>
              <a:ea typeface="+mn-ea"/>
              <a:cs typeface="+mn-cs"/>
            </a:rPr>
            <a:t>　ふるさと基金：ふるさと寄附金及び利子により、約</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億円を積み立てたことにより増加。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その他特定目的基金全体：公共施設、インフラ等の長寿命化対策や多額の負担が見込まれる特定の支出に備えるため、一定額を確保していく。</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令和</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年度残高は、約</a:t>
          </a:r>
          <a:r>
            <a:rPr kumimoji="1" lang="en-US" altLang="ja-JP" sz="1300">
              <a:solidFill>
                <a:schemeClr val="dk1"/>
              </a:solidFill>
              <a:effectLst/>
              <a:latin typeface="+mn-lt"/>
              <a:ea typeface="+mn-ea"/>
              <a:cs typeface="+mn-cs"/>
            </a:rPr>
            <a:t>45</a:t>
          </a:r>
          <a:r>
            <a:rPr kumimoji="1" lang="ja-JP" altLang="ja-JP" sz="1300">
              <a:solidFill>
                <a:schemeClr val="dk1"/>
              </a:solidFill>
              <a:effectLst/>
              <a:latin typeface="+mn-lt"/>
              <a:ea typeface="+mn-ea"/>
              <a:cs typeface="+mn-cs"/>
            </a:rPr>
            <a:t>億円となっており、前年度</a:t>
          </a:r>
          <a:r>
            <a:rPr kumimoji="1" lang="ja-JP" altLang="en-US" sz="1300">
              <a:solidFill>
                <a:schemeClr val="dk1"/>
              </a:solidFill>
              <a:effectLst/>
              <a:latin typeface="+mn-lt"/>
              <a:ea typeface="+mn-ea"/>
              <a:cs typeface="+mn-cs"/>
            </a:rPr>
            <a:t>と同等の額</a:t>
          </a:r>
          <a:r>
            <a:rPr kumimoji="1" lang="ja-JP" altLang="ja-JP" sz="1300">
              <a:solidFill>
                <a:schemeClr val="dk1"/>
              </a:solidFill>
              <a:effectLst/>
              <a:latin typeface="+mn-lt"/>
              <a:ea typeface="+mn-ea"/>
              <a:cs typeface="+mn-cs"/>
            </a:rPr>
            <a:t>となっている。</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取崩額と前年度決算剰余金積立額が同額であった</a:t>
          </a:r>
          <a:r>
            <a:rPr kumimoji="1" lang="ja-JP" altLang="ja-JP" sz="1300">
              <a:solidFill>
                <a:schemeClr val="dk1"/>
              </a:solidFill>
              <a:effectLst/>
              <a:latin typeface="+mn-lt"/>
              <a:ea typeface="+mn-ea"/>
              <a:cs typeface="+mn-cs"/>
            </a:rPr>
            <a:t>ためである。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財政調整基金の残高は、標準財政規模の</a:t>
          </a:r>
          <a:r>
            <a:rPr kumimoji="1" lang="en-US" altLang="ja-JP" sz="1300">
              <a:solidFill>
                <a:schemeClr val="dk1"/>
              </a:solidFill>
              <a:effectLst/>
              <a:latin typeface="+mn-lt"/>
              <a:ea typeface="+mn-ea"/>
              <a:cs typeface="+mn-cs"/>
            </a:rPr>
            <a:t>20</a:t>
          </a:r>
          <a:r>
            <a:rPr kumimoji="1" lang="ja-JP" altLang="ja-JP" sz="1300">
              <a:solidFill>
                <a:schemeClr val="dk1"/>
              </a:solidFill>
              <a:effectLst/>
              <a:latin typeface="+mn-lt"/>
              <a:ea typeface="+mn-ea"/>
              <a:cs typeface="+mn-cs"/>
            </a:rPr>
            <a:t>％程度となるように努めることとしているため、引き続き同程度の残高を維持できるよう運用する。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令和</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年度残高は、約</a:t>
          </a:r>
          <a:r>
            <a:rPr kumimoji="1" lang="en-US" altLang="ja-JP" sz="1300">
              <a:solidFill>
                <a:schemeClr val="dk1"/>
              </a:solidFill>
              <a:effectLst/>
              <a:latin typeface="+mn-lt"/>
              <a:ea typeface="+mn-ea"/>
              <a:cs typeface="+mn-cs"/>
            </a:rPr>
            <a:t>9.1</a:t>
          </a:r>
          <a:r>
            <a:rPr kumimoji="1" lang="ja-JP" altLang="ja-JP" sz="1300">
              <a:solidFill>
                <a:schemeClr val="dk1"/>
              </a:solidFill>
              <a:effectLst/>
              <a:latin typeface="+mn-lt"/>
              <a:ea typeface="+mn-ea"/>
              <a:cs typeface="+mn-cs"/>
            </a:rPr>
            <a:t>億円となっており、前年度から約</a:t>
          </a:r>
          <a:r>
            <a:rPr kumimoji="1" lang="en-US" altLang="ja-JP" sz="1300">
              <a:solidFill>
                <a:schemeClr val="dk1"/>
              </a:solidFill>
              <a:effectLst/>
              <a:latin typeface="+mn-lt"/>
              <a:ea typeface="+mn-ea"/>
              <a:cs typeface="+mn-cs"/>
            </a:rPr>
            <a:t>0.8</a:t>
          </a:r>
          <a:r>
            <a:rPr kumimoji="1" lang="ja-JP" altLang="en-US" sz="1300">
              <a:solidFill>
                <a:schemeClr val="dk1"/>
              </a:solidFill>
              <a:effectLst/>
              <a:latin typeface="+mn-lt"/>
              <a:ea typeface="+mn-ea"/>
              <a:cs typeface="+mn-cs"/>
            </a:rPr>
            <a:t>億</a:t>
          </a:r>
          <a:r>
            <a:rPr kumimoji="1" lang="ja-JP" altLang="ja-JP" sz="1300">
              <a:solidFill>
                <a:schemeClr val="dk1"/>
              </a:solidFill>
              <a:effectLst/>
              <a:latin typeface="+mn-lt"/>
              <a:ea typeface="+mn-ea"/>
              <a:cs typeface="+mn-cs"/>
            </a:rPr>
            <a:t>円の増加となっている。</a:t>
          </a:r>
          <a:endParaRPr lang="ja-JP" altLang="ja-JP" sz="13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effectLst/>
            </a:rPr>
            <a:t>　</a:t>
          </a:r>
          <a:r>
            <a:rPr lang="ja-JP" altLang="en-US" sz="1300"/>
            <a:t>臨時財政対策債償還基金費（交付税措置）の積立を行ったためである。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今後の地方債償還</a:t>
          </a:r>
          <a:r>
            <a:rPr kumimoji="1" lang="ja-JP" altLang="en-US" sz="1300">
              <a:solidFill>
                <a:schemeClr val="dk1"/>
              </a:solidFill>
              <a:effectLst/>
              <a:latin typeface="+mn-lt"/>
              <a:ea typeface="+mn-ea"/>
              <a:cs typeface="+mn-cs"/>
            </a:rPr>
            <a:t>や</a:t>
          </a:r>
          <a:r>
            <a:rPr kumimoji="1" lang="ja-JP" altLang="ja-JP" sz="1300">
              <a:solidFill>
                <a:schemeClr val="dk1"/>
              </a:solidFill>
              <a:effectLst/>
              <a:latin typeface="+mn-lt"/>
              <a:ea typeface="+mn-ea"/>
              <a:cs typeface="+mn-cs"/>
            </a:rPr>
            <a:t>、繰上償還等に備え、現在の水準を維持していく。</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C2228D1-2E7B-4EE3-B97B-3921EA06C7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3C703A0-63A3-4B3D-B4AB-E651A552D5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D07796F3-124E-416A-8426-5AD963E63B1F}"/>
            </a:ext>
          </a:extLst>
        </xdr:cNvPr>
        <xdr:cNvSpPr/>
      </xdr:nvSpPr>
      <xdr:spPr>
        <a:xfrm>
          <a:off x="14506575" y="8972550"/>
          <a:ext cx="13716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9DE1BC09-8DF2-4D1E-90C2-7063B444EF6E}"/>
            </a:ext>
          </a:extLst>
        </xdr:cNvPr>
        <xdr:cNvSpPr/>
      </xdr:nvSpPr>
      <xdr:spPr>
        <a:xfrm>
          <a:off x="15878175" y="8972550"/>
          <a:ext cx="13716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A843BF26-D215-4715-86E9-7C0157DF6FD7}"/>
            </a:ext>
          </a:extLst>
        </xdr:cNvPr>
        <xdr:cNvSpPr/>
      </xdr:nvSpPr>
      <xdr:spPr>
        <a:xfrm>
          <a:off x="17249775" y="8972550"/>
          <a:ext cx="13716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7EC59C81-62C9-40C8-BE06-F74C8C3449D5}"/>
            </a:ext>
          </a:extLst>
        </xdr:cNvPr>
        <xdr:cNvSpPr/>
      </xdr:nvSpPr>
      <xdr:spPr>
        <a:xfrm>
          <a:off x="14506575" y="125920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4FAD379C-E9BF-403D-ABFF-358E8E9526D5}"/>
            </a:ext>
          </a:extLst>
        </xdr:cNvPr>
        <xdr:cNvSpPr/>
      </xdr:nvSpPr>
      <xdr:spPr>
        <a:xfrm>
          <a:off x="15878175" y="125920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B2B79C70-F56D-4894-8E8C-6C57B064B6CC}"/>
            </a:ext>
          </a:extLst>
        </xdr:cNvPr>
        <xdr:cNvSpPr/>
      </xdr:nvSpPr>
      <xdr:spPr>
        <a:xfrm>
          <a:off x="17249775" y="125920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29554448-2C93-417A-AED5-65C5620285B9}"/>
            </a:ext>
          </a:extLst>
        </xdr:cNvPr>
        <xdr:cNvSpPr/>
      </xdr:nvSpPr>
      <xdr:spPr>
        <a:xfrm>
          <a:off x="352425" y="66675"/>
          <a:ext cx="114077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788C29C7-A3FC-4EBF-AB3B-F01A26D69AB6}"/>
            </a:ext>
          </a:extLst>
        </xdr:cNvPr>
        <xdr:cNvSpPr/>
      </xdr:nvSpPr>
      <xdr:spPr>
        <a:xfrm>
          <a:off x="15351125" y="190500"/>
          <a:ext cx="355282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3D2EED8A-47A3-4972-B579-E290C6140C69}"/>
            </a:ext>
          </a:extLst>
        </xdr:cNvPr>
        <xdr:cNvSpPr/>
      </xdr:nvSpPr>
      <xdr:spPr>
        <a:xfrm>
          <a:off x="15360650" y="219075"/>
          <a:ext cx="3524250"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933FF731-914A-41E5-95AC-45F4D9C1DF43}"/>
            </a:ext>
          </a:extLst>
        </xdr:cNvPr>
        <xdr:cNvSpPr/>
      </xdr:nvSpPr>
      <xdr:spPr>
        <a:xfrm>
          <a:off x="15389225" y="238125"/>
          <a:ext cx="34671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群馬県藤岡市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04DB90FC-F3B1-4FA3-9C6A-6499BDF44378}"/>
            </a:ext>
          </a:extLst>
        </xdr:cNvPr>
        <xdr:cNvSpPr/>
      </xdr:nvSpPr>
      <xdr:spPr>
        <a:xfrm>
          <a:off x="12827000" y="190500"/>
          <a:ext cx="239077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EF1CBBB8-B29A-4625-BF79-3A24AD7DEB3E}"/>
            </a:ext>
          </a:extLst>
        </xdr:cNvPr>
        <xdr:cNvSpPr/>
      </xdr:nvSpPr>
      <xdr:spPr>
        <a:xfrm>
          <a:off x="12855575" y="219075"/>
          <a:ext cx="2343150"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67004D53-406A-4A9E-90AE-3A2D354D41EB}"/>
            </a:ext>
          </a:extLst>
        </xdr:cNvPr>
        <xdr:cNvSpPr/>
      </xdr:nvSpPr>
      <xdr:spPr>
        <a:xfrm>
          <a:off x="12874625" y="238125"/>
          <a:ext cx="2314575" cy="4635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77E5AA6E-1187-4239-9F9F-49227116584D}"/>
            </a:ext>
          </a:extLst>
        </xdr:cNvPr>
        <xdr:cNvSpPr/>
      </xdr:nvSpPr>
      <xdr:spPr>
        <a:xfrm>
          <a:off x="447675" y="892175"/>
          <a:ext cx="9083675"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6715CB6C-42AB-4E10-B0DF-4503AABD5A4B}"/>
            </a:ext>
          </a:extLst>
        </xdr:cNvPr>
        <xdr:cNvSpPr/>
      </xdr:nvSpPr>
      <xdr:spPr>
        <a:xfrm>
          <a:off x="568325" y="920750"/>
          <a:ext cx="1247775"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BDED019B-6345-4B11-994A-291C3B05178C}"/>
            </a:ext>
          </a:extLst>
        </xdr:cNvPr>
        <xdr:cNvSpPr/>
      </xdr:nvSpPr>
      <xdr:spPr>
        <a:xfrm>
          <a:off x="1768475" y="920750"/>
          <a:ext cx="120015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62,261
61,226
180.29
30,053,507
28,300,494
1,597,409
16,143,861
21,833,669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ADC3B63D-A877-4259-A0C0-D3595C0D434F}"/>
            </a:ext>
          </a:extLst>
        </xdr:cNvPr>
        <xdr:cNvSpPr/>
      </xdr:nvSpPr>
      <xdr:spPr>
        <a:xfrm>
          <a:off x="2968625" y="920750"/>
          <a:ext cx="137160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2E0F2364-7DD2-45C3-951A-98A227EB7B82}"/>
            </a:ext>
          </a:extLst>
        </xdr:cNvPr>
        <xdr:cNvSpPr/>
      </xdr:nvSpPr>
      <xdr:spPr>
        <a:xfrm>
          <a:off x="4340225" y="939800"/>
          <a:ext cx="18288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384C4425-9CED-4232-B4B8-120B32275C10}"/>
            </a:ext>
          </a:extLst>
        </xdr:cNvPr>
        <xdr:cNvSpPr/>
      </xdr:nvSpPr>
      <xdr:spPr>
        <a:xfrm>
          <a:off x="6169025" y="939800"/>
          <a:ext cx="1133475"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5CE0E5A6-C3F6-4362-9A4E-19C4BEDB679C}"/>
            </a:ext>
          </a:extLst>
        </xdr:cNvPr>
        <xdr:cNvSpPr/>
      </xdr:nvSpPr>
      <xdr:spPr>
        <a:xfrm>
          <a:off x="7369175" y="949325"/>
          <a:ext cx="5715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DE54FB1F-95D5-4DC6-9E75-6F8BEE559274}"/>
            </a:ext>
          </a:extLst>
        </xdr:cNvPr>
        <xdr:cNvSpPr/>
      </xdr:nvSpPr>
      <xdr:spPr>
        <a:xfrm>
          <a:off x="4340225" y="16827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0BB6AEB2-9B6A-4C42-899B-568136C77694}"/>
            </a:ext>
          </a:extLst>
        </xdr:cNvPr>
        <xdr:cNvSpPr/>
      </xdr:nvSpPr>
      <xdr:spPr>
        <a:xfrm>
          <a:off x="6226175" y="16827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6B3FD32C-0AFD-42DD-99A4-A6E5DA4D68CD}"/>
            </a:ext>
          </a:extLst>
        </xdr:cNvPr>
        <xdr:cNvSpPr/>
      </xdr:nvSpPr>
      <xdr:spPr>
        <a:xfrm>
          <a:off x="9988550" y="892175"/>
          <a:ext cx="1371600" cy="12192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2E0F2705-B414-426E-8CFD-B648015C29DE}"/>
            </a:ext>
          </a:extLst>
        </xdr:cNvPr>
        <xdr:cNvSpPr/>
      </xdr:nvSpPr>
      <xdr:spPr>
        <a:xfrm>
          <a:off x="10217150" y="949325"/>
          <a:ext cx="12001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92555C75-A708-44F5-9EF7-92BA2EEAE119}"/>
            </a:ext>
          </a:extLst>
        </xdr:cNvPr>
        <xdr:cNvSpPr/>
      </xdr:nvSpPr>
      <xdr:spPr>
        <a:xfrm>
          <a:off x="10217150" y="121602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856CEBF1-42D6-4F11-94F1-1C2B9ED01AF6}"/>
            </a:ext>
          </a:extLst>
        </xdr:cNvPr>
        <xdr:cNvSpPr/>
      </xdr:nvSpPr>
      <xdr:spPr>
        <a:xfrm>
          <a:off x="10217150" y="153987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9912E192-A849-46A9-A39F-2E8BD8828EAD}"/>
            </a:ext>
          </a:extLst>
        </xdr:cNvPr>
        <xdr:cNvCxnSpPr/>
      </xdr:nvCxnSpPr>
      <xdr:spPr>
        <a:xfrm flipH="1">
          <a:off x="10055225" y="10445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77555064-CEAA-4832-A91B-DCFE605B0E9F}"/>
            </a:ext>
          </a:extLst>
        </xdr:cNvPr>
        <xdr:cNvSpPr/>
      </xdr:nvSpPr>
      <xdr:spPr>
        <a:xfrm>
          <a:off x="10106025" y="1006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7B15173D-086B-4270-86CB-4DF31B35D7C5}"/>
            </a:ext>
          </a:extLst>
        </xdr:cNvPr>
        <xdr:cNvSpPr/>
      </xdr:nvSpPr>
      <xdr:spPr>
        <a:xfrm>
          <a:off x="10106025" y="13112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8BF0021D-E57F-40CE-B69D-22068F74EC00}"/>
            </a:ext>
          </a:extLst>
        </xdr:cNvPr>
        <xdr:cNvCxnSpPr/>
      </xdr:nvCxnSpPr>
      <xdr:spPr>
        <a:xfrm>
          <a:off x="10153650" y="15398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DFD24A59-0170-48C2-812B-5D6630815799}"/>
            </a:ext>
          </a:extLst>
        </xdr:cNvPr>
        <xdr:cNvCxnSpPr/>
      </xdr:nvCxnSpPr>
      <xdr:spPr>
        <a:xfrm>
          <a:off x="10074275" y="15398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16D63AF7-345B-4003-9216-94E0FDA0D8D5}"/>
            </a:ext>
          </a:extLst>
        </xdr:cNvPr>
        <xdr:cNvCxnSpPr/>
      </xdr:nvCxnSpPr>
      <xdr:spPr>
        <a:xfrm flipV="1">
          <a:off x="10153650" y="17716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F9FF0AB7-C665-4916-8D7F-58F9626916F7}"/>
            </a:ext>
          </a:extLst>
        </xdr:cNvPr>
        <xdr:cNvCxnSpPr/>
      </xdr:nvCxnSpPr>
      <xdr:spPr>
        <a:xfrm>
          <a:off x="10074275" y="19018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AA7DA93B-3FDE-4E25-9D56-AD0241F5C7F2}"/>
            </a:ext>
          </a:extLst>
        </xdr:cNvPr>
        <xdr:cNvSpPr txBox="1"/>
      </xdr:nvSpPr>
      <xdr:spPr>
        <a:xfrm>
          <a:off x="419100" y="26828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D67A8AB9-C5AE-4795-8D2B-3BD3EB0E96AF}"/>
            </a:ext>
          </a:extLst>
        </xdr:cNvPr>
        <xdr:cNvSpPr txBox="1"/>
      </xdr:nvSpPr>
      <xdr:spPr>
        <a:xfrm>
          <a:off x="419100" y="29114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A5BB8628-E705-43BA-9C8C-B4EE58A9B92F}"/>
            </a:ext>
          </a:extLst>
        </xdr:cNvPr>
        <xdr:cNvSpPr txBox="1"/>
      </xdr:nvSpPr>
      <xdr:spPr>
        <a:xfrm>
          <a:off x="419100" y="31400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40" name="テキスト ボックス 39">
          <a:extLst>
            <a:ext uri="{FF2B5EF4-FFF2-40B4-BE49-F238E27FC236}">
              <a16:creationId xmlns:a16="http://schemas.microsoft.com/office/drawing/2014/main" id="{496BAB08-AB7E-4535-87AB-6991345AFD59}"/>
            </a:ext>
          </a:extLst>
        </xdr:cNvPr>
        <xdr:cNvSpPr txBox="1"/>
      </xdr:nvSpPr>
      <xdr:spPr>
        <a:xfrm>
          <a:off x="419100" y="33686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41" name="テキスト ボックス 40">
          <a:extLst>
            <a:ext uri="{FF2B5EF4-FFF2-40B4-BE49-F238E27FC236}">
              <a16:creationId xmlns:a16="http://schemas.microsoft.com/office/drawing/2014/main" id="{764EF582-4FCD-4B5D-821C-145E8B072E9E}"/>
            </a:ext>
          </a:extLst>
        </xdr:cNvPr>
        <xdr:cNvSpPr txBox="1"/>
      </xdr:nvSpPr>
      <xdr:spPr>
        <a:xfrm>
          <a:off x="419100" y="3597275"/>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80C77562-9C5E-4BC2-B8A9-D47B4DBEAE21}"/>
            </a:ext>
          </a:extLst>
        </xdr:cNvPr>
        <xdr:cNvSpPr/>
      </xdr:nvSpPr>
      <xdr:spPr>
        <a:xfrm>
          <a:off x="1158875" y="4092575"/>
          <a:ext cx="381952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7B6B5CCD-8FBE-49E9-985C-82BE57F959A2}"/>
            </a:ext>
          </a:extLst>
        </xdr:cNvPr>
        <xdr:cNvSpPr/>
      </xdr:nvSpPr>
      <xdr:spPr>
        <a:xfrm>
          <a:off x="1811514" y="446589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58622E2B-C3A6-4571-831A-0ED5567E166E}"/>
            </a:ext>
          </a:extLst>
        </xdr:cNvPr>
        <xdr:cNvSpPr/>
      </xdr:nvSpPr>
      <xdr:spPr>
        <a:xfrm>
          <a:off x="3468364" y="444922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50DD3B71-241E-4410-A2A6-D136EA41BD5F}"/>
            </a:ext>
          </a:extLst>
        </xdr:cNvPr>
        <xdr:cNvSpPr/>
      </xdr:nvSpPr>
      <xdr:spPr>
        <a:xfrm>
          <a:off x="49307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133965F8-56EB-4EEC-87CA-49CFF783BF10}"/>
            </a:ext>
          </a:extLst>
        </xdr:cNvPr>
        <xdr:cNvSpPr/>
      </xdr:nvSpPr>
      <xdr:spPr>
        <a:xfrm>
          <a:off x="49307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59F68258-D4A5-4E91-813C-FBE70D2ECF04}"/>
            </a:ext>
          </a:extLst>
        </xdr:cNvPr>
        <xdr:cNvSpPr/>
      </xdr:nvSpPr>
      <xdr:spPr>
        <a:xfrm>
          <a:off x="63023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9F5FCF87-EA25-4BEA-A2A3-0489DCE2A64C}"/>
            </a:ext>
          </a:extLst>
        </xdr:cNvPr>
        <xdr:cNvSpPr/>
      </xdr:nvSpPr>
      <xdr:spPr>
        <a:xfrm>
          <a:off x="63023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C5420364-AAAD-4852-B59E-1F6A31D29D6A}"/>
            </a:ext>
          </a:extLst>
        </xdr:cNvPr>
        <xdr:cNvSpPr/>
      </xdr:nvSpPr>
      <xdr:spPr>
        <a:xfrm>
          <a:off x="77978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C48AD26C-3C6F-472D-BCBA-BCEB36EB170A}"/>
            </a:ext>
          </a:extLst>
        </xdr:cNvPr>
        <xdr:cNvSpPr/>
      </xdr:nvSpPr>
      <xdr:spPr>
        <a:xfrm>
          <a:off x="77978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CF9D60BD-A864-405F-9F03-224ED888B5C1}"/>
            </a:ext>
          </a:extLst>
        </xdr:cNvPr>
        <xdr:cNvSpPr/>
      </xdr:nvSpPr>
      <xdr:spPr>
        <a:xfrm>
          <a:off x="1158875" y="476885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F3606845-AA46-4B8E-B8C8-16FF8749CE54}"/>
            </a:ext>
          </a:extLst>
        </xdr:cNvPr>
        <xdr:cNvSpPr/>
      </xdr:nvSpPr>
      <xdr:spPr>
        <a:xfrm>
          <a:off x="5226050" y="476885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657FC707-37AE-439A-A1C6-CF6ACDF69836}"/>
            </a:ext>
          </a:extLst>
        </xdr:cNvPr>
        <xdr:cNvSpPr/>
      </xdr:nvSpPr>
      <xdr:spPr>
        <a:xfrm>
          <a:off x="5226050" y="483552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629CB750-10C0-44FD-AA31-C1F02A0FE981}"/>
            </a:ext>
          </a:extLst>
        </xdr:cNvPr>
        <xdr:cNvSpPr txBox="1"/>
      </xdr:nvSpPr>
      <xdr:spPr>
        <a:xfrm>
          <a:off x="5283200" y="504507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850" b="0" i="0" baseline="0">
              <a:solidFill>
                <a:schemeClr val="dk1"/>
              </a:solidFill>
              <a:effectLst/>
              <a:latin typeface="+mn-lt"/>
              <a:ea typeface="+mn-ea"/>
              <a:cs typeface="+mn-cs"/>
            </a:rPr>
            <a:t>　当市では、平成</a:t>
          </a:r>
          <a:r>
            <a:rPr kumimoji="1" lang="en-US" altLang="ja-JP" sz="850" b="0" i="0" baseline="0">
              <a:solidFill>
                <a:schemeClr val="dk1"/>
              </a:solidFill>
              <a:effectLst/>
              <a:latin typeface="+mn-lt"/>
              <a:ea typeface="+mn-ea"/>
              <a:cs typeface="+mn-cs"/>
            </a:rPr>
            <a:t>27</a:t>
          </a:r>
          <a:r>
            <a:rPr kumimoji="1" lang="ja-JP" altLang="ja-JP" sz="850" b="0" i="0" baseline="0">
              <a:solidFill>
                <a:schemeClr val="dk1"/>
              </a:solidFill>
              <a:effectLst/>
              <a:latin typeface="+mn-lt"/>
              <a:ea typeface="+mn-ea"/>
              <a:cs typeface="+mn-cs"/>
            </a:rPr>
            <a:t>年度に策定した公共施設等総合管理計画において、公共施設等の延べ床面積を</a:t>
          </a:r>
          <a:r>
            <a:rPr kumimoji="1" lang="en-US" altLang="ja-JP" sz="850" b="0" i="0" baseline="0">
              <a:solidFill>
                <a:schemeClr val="dk1"/>
              </a:solidFill>
              <a:effectLst/>
              <a:latin typeface="+mn-lt"/>
              <a:ea typeface="+mn-ea"/>
              <a:cs typeface="+mn-cs"/>
            </a:rPr>
            <a:t>25</a:t>
          </a:r>
          <a:r>
            <a:rPr kumimoji="1" lang="ja-JP" altLang="ja-JP" sz="850" b="0" i="0" baseline="0">
              <a:solidFill>
                <a:schemeClr val="dk1"/>
              </a:solidFill>
              <a:effectLst/>
              <a:latin typeface="+mn-lt"/>
              <a:ea typeface="+mn-ea"/>
              <a:cs typeface="+mn-cs"/>
            </a:rPr>
            <a:t>％削減するという目標を掲げ、老朽化した施設の集約化・複合化や除却を進めている。</a:t>
          </a:r>
          <a:endParaRPr lang="ja-JP" altLang="ja-JP" sz="850">
            <a:effectLst/>
          </a:endParaRPr>
        </a:p>
        <a:p>
          <a:pPr eaLnBrk="1" fontAlgn="auto" latinLnBrk="0" hangingPunct="1"/>
          <a:r>
            <a:rPr kumimoji="1" lang="ja-JP" altLang="ja-JP" sz="850" b="0" i="0" baseline="0">
              <a:solidFill>
                <a:schemeClr val="dk1"/>
              </a:solidFill>
              <a:effectLst/>
              <a:latin typeface="+mn-lt"/>
              <a:ea typeface="+mn-ea"/>
              <a:cs typeface="+mn-cs"/>
            </a:rPr>
            <a:t>　有形固定資産減価償却率は毎年増加しており、類似団体平均値と比較すると、令和</a:t>
          </a:r>
          <a:r>
            <a:rPr kumimoji="1" lang="en-US" altLang="ja-JP" sz="850" b="0" i="0" baseline="0">
              <a:solidFill>
                <a:schemeClr val="dk1"/>
              </a:solidFill>
              <a:effectLst/>
              <a:latin typeface="+mn-lt"/>
              <a:ea typeface="+mn-ea"/>
              <a:cs typeface="+mn-cs"/>
            </a:rPr>
            <a:t>5</a:t>
          </a:r>
          <a:r>
            <a:rPr kumimoji="1" lang="ja-JP" altLang="ja-JP" sz="850" b="0" i="0" baseline="0">
              <a:solidFill>
                <a:schemeClr val="dk1"/>
              </a:solidFill>
              <a:effectLst/>
              <a:latin typeface="+mn-lt"/>
              <a:ea typeface="+mn-ea"/>
              <a:cs typeface="+mn-cs"/>
            </a:rPr>
            <a:t>年度は</a:t>
          </a:r>
          <a:r>
            <a:rPr kumimoji="1" lang="en-US" altLang="ja-JP" sz="850" b="0" i="0" baseline="0">
              <a:solidFill>
                <a:schemeClr val="dk1"/>
              </a:solidFill>
              <a:effectLst/>
              <a:latin typeface="+mn-lt"/>
              <a:ea typeface="+mn-ea"/>
              <a:cs typeface="+mn-cs"/>
            </a:rPr>
            <a:t>2.0</a:t>
          </a:r>
          <a:r>
            <a:rPr kumimoji="1" lang="ja-JP" altLang="ja-JP" sz="850" b="0" i="0" baseline="0">
              <a:solidFill>
                <a:schemeClr val="dk1"/>
              </a:solidFill>
              <a:effectLst/>
              <a:latin typeface="+mn-lt"/>
              <a:ea typeface="+mn-ea"/>
              <a:cs typeface="+mn-cs"/>
            </a:rPr>
            <a:t>ポイント上回る状況となり、</a:t>
          </a:r>
          <a:r>
            <a:rPr kumimoji="1" lang="ja-JP" altLang="en-US" sz="850" b="0" i="0" baseline="0">
              <a:solidFill>
                <a:schemeClr val="dk1"/>
              </a:solidFill>
              <a:effectLst/>
              <a:latin typeface="+mn-lt"/>
              <a:ea typeface="+mn-ea"/>
              <a:cs typeface="+mn-cs"/>
            </a:rPr>
            <a:t>前年度に続きその差は縮まっているものの</a:t>
          </a:r>
          <a:r>
            <a:rPr kumimoji="1" lang="ja-JP" altLang="ja-JP" sz="850" b="0" i="0" baseline="0">
              <a:solidFill>
                <a:schemeClr val="dk1"/>
              </a:solidFill>
              <a:effectLst/>
              <a:latin typeface="+mn-lt"/>
              <a:ea typeface="+mn-ea"/>
              <a:cs typeface="+mn-cs"/>
            </a:rPr>
            <a:t>、類似団体平均値よりも</a:t>
          </a:r>
          <a:r>
            <a:rPr kumimoji="1" lang="ja-JP" altLang="en-US" sz="850" b="0" i="0" baseline="0">
              <a:solidFill>
                <a:schemeClr val="dk1"/>
              </a:solidFill>
              <a:effectLst/>
              <a:latin typeface="+mn-lt"/>
              <a:ea typeface="+mn-ea"/>
              <a:cs typeface="+mn-cs"/>
            </a:rPr>
            <a:t>依然</a:t>
          </a:r>
          <a:r>
            <a:rPr kumimoji="1" lang="ja-JP" altLang="ja-JP" sz="850" b="0" i="0" baseline="0">
              <a:solidFill>
                <a:schemeClr val="dk1"/>
              </a:solidFill>
              <a:effectLst/>
              <a:latin typeface="+mn-lt"/>
              <a:ea typeface="+mn-ea"/>
              <a:cs typeface="+mn-cs"/>
            </a:rPr>
            <a:t>大きい値となっている。</a:t>
          </a:r>
          <a:endParaRPr lang="ja-JP" altLang="ja-JP" sz="850">
            <a:effectLst/>
          </a:endParaRPr>
        </a:p>
        <a:p>
          <a:pPr eaLnBrk="1" fontAlgn="auto" latinLnBrk="0" hangingPunct="1"/>
          <a:r>
            <a:rPr kumimoji="1" lang="ja-JP" altLang="ja-JP" sz="850" b="0" i="0" baseline="0">
              <a:solidFill>
                <a:schemeClr val="dk1"/>
              </a:solidFill>
              <a:effectLst/>
              <a:latin typeface="+mn-lt"/>
              <a:ea typeface="+mn-ea"/>
              <a:cs typeface="+mn-cs"/>
            </a:rPr>
            <a:t>　今後は公共施設等総合管理計画に基づき、公共施設の適正化に一層取り組んでいく。</a:t>
          </a:r>
          <a:endParaRPr lang="ja-JP" altLang="ja-JP" sz="850">
            <a:effectLst/>
          </a:endParaRPr>
        </a:p>
        <a:p>
          <a:endParaRPr kumimoji="1" lang="ja-JP" altLang="en-US" sz="85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8A580E10-F1EF-4C09-972B-E7EC8559BECB}"/>
            </a:ext>
          </a:extLst>
        </xdr:cNvPr>
        <xdr:cNvSpPr txBox="1"/>
      </xdr:nvSpPr>
      <xdr:spPr>
        <a:xfrm>
          <a:off x="1130300" y="45878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654BD998-6754-41FA-A1D5-CAD47F9BCD0C}"/>
            </a:ext>
          </a:extLst>
        </xdr:cNvPr>
        <xdr:cNvCxnSpPr/>
      </xdr:nvCxnSpPr>
      <xdr:spPr>
        <a:xfrm>
          <a:off x="1158875" y="68072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id="{1B112575-0E25-4958-AC33-FD301C918CE4}"/>
            </a:ext>
          </a:extLst>
        </xdr:cNvPr>
        <xdr:cNvSpPr txBox="1"/>
      </xdr:nvSpPr>
      <xdr:spPr>
        <a:xfrm>
          <a:off x="789956" y="6722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a:extLst>
            <a:ext uri="{FF2B5EF4-FFF2-40B4-BE49-F238E27FC236}">
              <a16:creationId xmlns:a16="http://schemas.microsoft.com/office/drawing/2014/main" id="{8F380767-951B-4249-A3D0-A59A5CCAB382}"/>
            </a:ext>
          </a:extLst>
        </xdr:cNvPr>
        <xdr:cNvCxnSpPr/>
      </xdr:nvCxnSpPr>
      <xdr:spPr>
        <a:xfrm>
          <a:off x="1158875" y="64071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9" name="テキスト ボックス 58">
          <a:extLst>
            <a:ext uri="{FF2B5EF4-FFF2-40B4-BE49-F238E27FC236}">
              <a16:creationId xmlns:a16="http://schemas.microsoft.com/office/drawing/2014/main" id="{65BD7EA7-FAEB-4026-97D1-9BC279727386}"/>
            </a:ext>
          </a:extLst>
        </xdr:cNvPr>
        <xdr:cNvSpPr txBox="1"/>
      </xdr:nvSpPr>
      <xdr:spPr>
        <a:xfrm>
          <a:off x="789956" y="632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a:extLst>
            <a:ext uri="{FF2B5EF4-FFF2-40B4-BE49-F238E27FC236}">
              <a16:creationId xmlns:a16="http://schemas.microsoft.com/office/drawing/2014/main" id="{88EE0088-E24A-4469-99B8-8B6690CD568F}"/>
            </a:ext>
          </a:extLst>
        </xdr:cNvPr>
        <xdr:cNvCxnSpPr/>
      </xdr:nvCxnSpPr>
      <xdr:spPr>
        <a:xfrm>
          <a:off x="1158875" y="599757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a:extLst>
            <a:ext uri="{FF2B5EF4-FFF2-40B4-BE49-F238E27FC236}">
              <a16:creationId xmlns:a16="http://schemas.microsoft.com/office/drawing/2014/main" id="{EFF09572-E095-42FE-927A-4F2F4D4D6CA5}"/>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a:extLst>
            <a:ext uri="{FF2B5EF4-FFF2-40B4-BE49-F238E27FC236}">
              <a16:creationId xmlns:a16="http://schemas.microsoft.com/office/drawing/2014/main" id="{5B8815A3-0EEC-427F-8376-16D54B19DCAC}"/>
            </a:ext>
          </a:extLst>
        </xdr:cNvPr>
        <xdr:cNvCxnSpPr/>
      </xdr:nvCxnSpPr>
      <xdr:spPr>
        <a:xfrm>
          <a:off x="1158875" y="55880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a:extLst>
            <a:ext uri="{FF2B5EF4-FFF2-40B4-BE49-F238E27FC236}">
              <a16:creationId xmlns:a16="http://schemas.microsoft.com/office/drawing/2014/main" id="{62F67543-BB15-42CA-A384-E59D731B14FF}"/>
            </a:ext>
          </a:extLst>
        </xdr:cNvPr>
        <xdr:cNvSpPr txBox="1"/>
      </xdr:nvSpPr>
      <xdr:spPr>
        <a:xfrm>
          <a:off x="789956" y="5503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a:extLst>
            <a:ext uri="{FF2B5EF4-FFF2-40B4-BE49-F238E27FC236}">
              <a16:creationId xmlns:a16="http://schemas.microsoft.com/office/drawing/2014/main" id="{922763A0-0859-413D-89CC-C2A018F67E37}"/>
            </a:ext>
          </a:extLst>
        </xdr:cNvPr>
        <xdr:cNvCxnSpPr/>
      </xdr:nvCxnSpPr>
      <xdr:spPr>
        <a:xfrm>
          <a:off x="1158875" y="51879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a:extLst>
            <a:ext uri="{FF2B5EF4-FFF2-40B4-BE49-F238E27FC236}">
              <a16:creationId xmlns:a16="http://schemas.microsoft.com/office/drawing/2014/main" id="{9092D0B3-F94B-492E-BB91-1EAF4E6E239D}"/>
            </a:ext>
          </a:extLst>
        </xdr:cNvPr>
        <xdr:cNvSpPr txBox="1"/>
      </xdr:nvSpPr>
      <xdr:spPr>
        <a:xfrm>
          <a:off x="789956" y="50941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858FD24E-E01B-4ED0-9341-43AE035E4833}"/>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692614B0-3E73-4F61-9F83-C6B7E7D01BD5}"/>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4D2D8DDF-94FC-4B75-B890-AC5CB8CC0E33}"/>
            </a:ext>
          </a:extLst>
        </xdr:cNvPr>
        <xdr:cNvSpPr/>
      </xdr:nvSpPr>
      <xdr:spPr>
        <a:xfrm>
          <a:off x="1158875" y="476885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34</xdr:row>
      <xdr:rowOff>10287</xdr:rowOff>
    </xdr:to>
    <xdr:cxnSp macro="">
      <xdr:nvCxnSpPr>
        <xdr:cNvPr id="69" name="直線コネクタ 68">
          <a:extLst>
            <a:ext uri="{FF2B5EF4-FFF2-40B4-BE49-F238E27FC236}">
              <a16:creationId xmlns:a16="http://schemas.microsoft.com/office/drawing/2014/main" id="{1FBDB9A5-ACAA-482F-8B7B-3469332EBF51}"/>
            </a:ext>
          </a:extLst>
        </xdr:cNvPr>
        <xdr:cNvCxnSpPr/>
      </xdr:nvCxnSpPr>
      <xdr:spPr>
        <a:xfrm flipV="1">
          <a:off x="4306570" y="5180457"/>
          <a:ext cx="1270" cy="1151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14114</xdr:rowOff>
    </xdr:from>
    <xdr:ext cx="405111" cy="259045"/>
    <xdr:sp macro="" textlink="">
      <xdr:nvSpPr>
        <xdr:cNvPr id="70" name="有形固定資産減価償却率最小値テキスト">
          <a:extLst>
            <a:ext uri="{FF2B5EF4-FFF2-40B4-BE49-F238E27FC236}">
              <a16:creationId xmlns:a16="http://schemas.microsoft.com/office/drawing/2014/main" id="{76EF00D2-1873-438D-885A-3F593BEB5D86}"/>
            </a:ext>
          </a:extLst>
        </xdr:cNvPr>
        <xdr:cNvSpPr txBox="1"/>
      </xdr:nvSpPr>
      <xdr:spPr>
        <a:xfrm>
          <a:off x="4359275" y="633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10287</xdr:rowOff>
    </xdr:from>
    <xdr:to>
      <xdr:col>23</xdr:col>
      <xdr:colOff>174625</xdr:colOff>
      <xdr:row>34</xdr:row>
      <xdr:rowOff>10287</xdr:rowOff>
    </xdr:to>
    <xdr:cxnSp macro="">
      <xdr:nvCxnSpPr>
        <xdr:cNvPr id="71" name="直線コネクタ 70">
          <a:extLst>
            <a:ext uri="{FF2B5EF4-FFF2-40B4-BE49-F238E27FC236}">
              <a16:creationId xmlns:a16="http://schemas.microsoft.com/office/drawing/2014/main" id="{F576C900-7274-4673-8BFE-C3D614344625}"/>
            </a:ext>
          </a:extLst>
        </xdr:cNvPr>
        <xdr:cNvCxnSpPr/>
      </xdr:nvCxnSpPr>
      <xdr:spPr>
        <a:xfrm>
          <a:off x="4216400" y="633171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72" name="有形固定資産減価償却率最大値テキスト">
          <a:extLst>
            <a:ext uri="{FF2B5EF4-FFF2-40B4-BE49-F238E27FC236}">
              <a16:creationId xmlns:a16="http://schemas.microsoft.com/office/drawing/2014/main" id="{CA7D7C5F-A61B-4B8F-95DF-982745971E72}"/>
            </a:ext>
          </a:extLst>
        </xdr:cNvPr>
        <xdr:cNvSpPr txBox="1"/>
      </xdr:nvSpPr>
      <xdr:spPr>
        <a:xfrm>
          <a:off x="4359275" y="4965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73" name="直線コネクタ 72">
          <a:extLst>
            <a:ext uri="{FF2B5EF4-FFF2-40B4-BE49-F238E27FC236}">
              <a16:creationId xmlns:a16="http://schemas.microsoft.com/office/drawing/2014/main" id="{CD41480A-94F8-4D2C-826E-A80DAE6D89F0}"/>
            </a:ext>
          </a:extLst>
        </xdr:cNvPr>
        <xdr:cNvCxnSpPr/>
      </xdr:nvCxnSpPr>
      <xdr:spPr>
        <a:xfrm>
          <a:off x="4216400" y="518045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72280</xdr:rowOff>
    </xdr:from>
    <xdr:ext cx="405111" cy="259045"/>
    <xdr:sp macro="" textlink="">
      <xdr:nvSpPr>
        <xdr:cNvPr id="74" name="有形固定資産減価償却率平均値テキスト">
          <a:extLst>
            <a:ext uri="{FF2B5EF4-FFF2-40B4-BE49-F238E27FC236}">
              <a16:creationId xmlns:a16="http://schemas.microsoft.com/office/drawing/2014/main" id="{40B9E7D3-7640-4544-9A5A-7B3A49A1E5B8}"/>
            </a:ext>
          </a:extLst>
        </xdr:cNvPr>
        <xdr:cNvSpPr txBox="1"/>
      </xdr:nvSpPr>
      <xdr:spPr>
        <a:xfrm>
          <a:off x="4359275" y="55840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49403</xdr:rowOff>
    </xdr:from>
    <xdr:to>
      <xdr:col>23</xdr:col>
      <xdr:colOff>136525</xdr:colOff>
      <xdr:row>30</xdr:row>
      <xdr:rowOff>151003</xdr:rowOff>
    </xdr:to>
    <xdr:sp macro="" textlink="">
      <xdr:nvSpPr>
        <xdr:cNvPr id="75" name="フローチャート: 判断 74">
          <a:extLst>
            <a:ext uri="{FF2B5EF4-FFF2-40B4-BE49-F238E27FC236}">
              <a16:creationId xmlns:a16="http://schemas.microsoft.com/office/drawing/2014/main" id="{02D1FDD4-683C-4484-9A3D-1A960108530B}"/>
            </a:ext>
          </a:extLst>
        </xdr:cNvPr>
        <xdr:cNvSpPr/>
      </xdr:nvSpPr>
      <xdr:spPr>
        <a:xfrm>
          <a:off x="4254500" y="572312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160401</xdr:rowOff>
    </xdr:from>
    <xdr:to>
      <xdr:col>19</xdr:col>
      <xdr:colOff>187325</xdr:colOff>
      <xdr:row>30</xdr:row>
      <xdr:rowOff>90551</xdr:rowOff>
    </xdr:to>
    <xdr:sp macro="" textlink="">
      <xdr:nvSpPr>
        <xdr:cNvPr id="76" name="フローチャート: 判断 75">
          <a:extLst>
            <a:ext uri="{FF2B5EF4-FFF2-40B4-BE49-F238E27FC236}">
              <a16:creationId xmlns:a16="http://schemas.microsoft.com/office/drawing/2014/main" id="{E0258BD0-C261-4171-8028-176D3011C83F}"/>
            </a:ext>
          </a:extLst>
        </xdr:cNvPr>
        <xdr:cNvSpPr/>
      </xdr:nvSpPr>
      <xdr:spPr>
        <a:xfrm>
          <a:off x="3616325" y="5678551"/>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117221</xdr:rowOff>
    </xdr:from>
    <xdr:to>
      <xdr:col>15</xdr:col>
      <xdr:colOff>187325</xdr:colOff>
      <xdr:row>30</xdr:row>
      <xdr:rowOff>47371</xdr:rowOff>
    </xdr:to>
    <xdr:sp macro="" textlink="">
      <xdr:nvSpPr>
        <xdr:cNvPr id="77" name="フローチャート: 判断 76">
          <a:extLst>
            <a:ext uri="{FF2B5EF4-FFF2-40B4-BE49-F238E27FC236}">
              <a16:creationId xmlns:a16="http://schemas.microsoft.com/office/drawing/2014/main" id="{41A5908E-6399-4254-8EE4-6A2FD24C03F3}"/>
            </a:ext>
          </a:extLst>
        </xdr:cNvPr>
        <xdr:cNvSpPr/>
      </xdr:nvSpPr>
      <xdr:spPr>
        <a:xfrm>
          <a:off x="2930525" y="563219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65405</xdr:rowOff>
    </xdr:from>
    <xdr:to>
      <xdr:col>11</xdr:col>
      <xdr:colOff>187325</xdr:colOff>
      <xdr:row>29</xdr:row>
      <xdr:rowOff>167005</xdr:rowOff>
    </xdr:to>
    <xdr:sp macro="" textlink="">
      <xdr:nvSpPr>
        <xdr:cNvPr id="78" name="フローチャート: 判断 77">
          <a:extLst>
            <a:ext uri="{FF2B5EF4-FFF2-40B4-BE49-F238E27FC236}">
              <a16:creationId xmlns:a16="http://schemas.microsoft.com/office/drawing/2014/main" id="{3F51464F-31D2-49C1-A610-1151BB11CE98}"/>
            </a:ext>
          </a:extLst>
        </xdr:cNvPr>
        <xdr:cNvSpPr/>
      </xdr:nvSpPr>
      <xdr:spPr>
        <a:xfrm>
          <a:off x="2244725" y="55835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61087</xdr:rowOff>
    </xdr:from>
    <xdr:to>
      <xdr:col>7</xdr:col>
      <xdr:colOff>187325</xdr:colOff>
      <xdr:row>29</xdr:row>
      <xdr:rowOff>162687</xdr:rowOff>
    </xdr:to>
    <xdr:sp macro="" textlink="">
      <xdr:nvSpPr>
        <xdr:cNvPr id="79" name="フローチャート: 判断 78">
          <a:extLst>
            <a:ext uri="{FF2B5EF4-FFF2-40B4-BE49-F238E27FC236}">
              <a16:creationId xmlns:a16="http://schemas.microsoft.com/office/drawing/2014/main" id="{01ADC8E2-F106-4464-B8EB-F4433364172D}"/>
            </a:ext>
          </a:extLst>
        </xdr:cNvPr>
        <xdr:cNvSpPr/>
      </xdr:nvSpPr>
      <xdr:spPr>
        <a:xfrm>
          <a:off x="1558925" y="557923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39C64522-7975-4E46-AECE-340DAE642874}"/>
            </a:ext>
          </a:extLst>
        </xdr:cNvPr>
        <xdr:cNvSpPr txBox="1"/>
      </xdr:nvSpPr>
      <xdr:spPr>
        <a:xfrm>
          <a:off x="41497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DE3AAD26-334B-4CCA-A8C5-03AFCFEBF48B}"/>
            </a:ext>
          </a:extLst>
        </xdr:cNvPr>
        <xdr:cNvSpPr txBox="1"/>
      </xdr:nvSpPr>
      <xdr:spPr>
        <a:xfrm>
          <a:off x="35115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9FFA3F9-B698-42F8-922A-94D0367ADB00}"/>
            </a:ext>
          </a:extLst>
        </xdr:cNvPr>
        <xdr:cNvSpPr txBox="1"/>
      </xdr:nvSpPr>
      <xdr:spPr>
        <a:xfrm>
          <a:off x="28257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6144B5A5-5B8A-4D19-A002-81D93DA98F4F}"/>
            </a:ext>
          </a:extLst>
        </xdr:cNvPr>
        <xdr:cNvSpPr txBox="1"/>
      </xdr:nvSpPr>
      <xdr:spPr>
        <a:xfrm>
          <a:off x="21399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871CCBF6-32A0-41C4-8524-A73F04A15916}"/>
            </a:ext>
          </a:extLst>
        </xdr:cNvPr>
        <xdr:cNvSpPr txBox="1"/>
      </xdr:nvSpPr>
      <xdr:spPr>
        <a:xfrm>
          <a:off x="14541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135763</xdr:rowOff>
    </xdr:from>
    <xdr:to>
      <xdr:col>23</xdr:col>
      <xdr:colOff>136525</xdr:colOff>
      <xdr:row>31</xdr:row>
      <xdr:rowOff>65913</xdr:rowOff>
    </xdr:to>
    <xdr:sp macro="" textlink="">
      <xdr:nvSpPr>
        <xdr:cNvPr id="85" name="楕円 84">
          <a:extLst>
            <a:ext uri="{FF2B5EF4-FFF2-40B4-BE49-F238E27FC236}">
              <a16:creationId xmlns:a16="http://schemas.microsoft.com/office/drawing/2014/main" id="{7077DDA2-4CC6-4FA4-8EA6-B858C13D314D}"/>
            </a:ext>
          </a:extLst>
        </xdr:cNvPr>
        <xdr:cNvSpPr/>
      </xdr:nvSpPr>
      <xdr:spPr>
        <a:xfrm>
          <a:off x="4254500" y="581266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114190</xdr:rowOff>
    </xdr:from>
    <xdr:ext cx="405111" cy="259045"/>
    <xdr:sp macro="" textlink="">
      <xdr:nvSpPr>
        <xdr:cNvPr id="86" name="有形固定資産減価償却率該当値テキスト">
          <a:extLst>
            <a:ext uri="{FF2B5EF4-FFF2-40B4-BE49-F238E27FC236}">
              <a16:creationId xmlns:a16="http://schemas.microsoft.com/office/drawing/2014/main" id="{A56A77BD-F4F9-47E7-B95B-55F61CF0ACFF}"/>
            </a:ext>
          </a:extLst>
        </xdr:cNvPr>
        <xdr:cNvSpPr txBox="1"/>
      </xdr:nvSpPr>
      <xdr:spPr>
        <a:xfrm>
          <a:off x="4359275" y="5791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83947</xdr:rowOff>
    </xdr:from>
    <xdr:to>
      <xdr:col>19</xdr:col>
      <xdr:colOff>187325</xdr:colOff>
      <xdr:row>31</xdr:row>
      <xdr:rowOff>14097</xdr:rowOff>
    </xdr:to>
    <xdr:sp macro="" textlink="">
      <xdr:nvSpPr>
        <xdr:cNvPr id="87" name="楕円 86">
          <a:extLst>
            <a:ext uri="{FF2B5EF4-FFF2-40B4-BE49-F238E27FC236}">
              <a16:creationId xmlns:a16="http://schemas.microsoft.com/office/drawing/2014/main" id="{18052889-0842-4399-8D09-6A22E579F050}"/>
            </a:ext>
          </a:extLst>
        </xdr:cNvPr>
        <xdr:cNvSpPr/>
      </xdr:nvSpPr>
      <xdr:spPr>
        <a:xfrm>
          <a:off x="3616325" y="576402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134747</xdr:rowOff>
    </xdr:from>
    <xdr:to>
      <xdr:col>23</xdr:col>
      <xdr:colOff>85725</xdr:colOff>
      <xdr:row>31</xdr:row>
      <xdr:rowOff>15113</xdr:rowOff>
    </xdr:to>
    <xdr:cxnSp macro="">
      <xdr:nvCxnSpPr>
        <xdr:cNvPr id="88" name="直線コネクタ 87">
          <a:extLst>
            <a:ext uri="{FF2B5EF4-FFF2-40B4-BE49-F238E27FC236}">
              <a16:creationId xmlns:a16="http://schemas.microsoft.com/office/drawing/2014/main" id="{74A86177-D787-4CC5-874E-1CA7E6ED018C}"/>
            </a:ext>
          </a:extLst>
        </xdr:cNvPr>
        <xdr:cNvCxnSpPr/>
      </xdr:nvCxnSpPr>
      <xdr:spPr>
        <a:xfrm>
          <a:off x="3673475" y="5811647"/>
          <a:ext cx="628650" cy="3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75311</xdr:rowOff>
    </xdr:from>
    <xdr:to>
      <xdr:col>15</xdr:col>
      <xdr:colOff>187325</xdr:colOff>
      <xdr:row>31</xdr:row>
      <xdr:rowOff>5461</xdr:rowOff>
    </xdr:to>
    <xdr:sp macro="" textlink="">
      <xdr:nvSpPr>
        <xdr:cNvPr id="89" name="楕円 88">
          <a:extLst>
            <a:ext uri="{FF2B5EF4-FFF2-40B4-BE49-F238E27FC236}">
              <a16:creationId xmlns:a16="http://schemas.microsoft.com/office/drawing/2014/main" id="{2B4C5B4E-9E2B-417E-AA5D-45A4E75F3D4A}"/>
            </a:ext>
          </a:extLst>
        </xdr:cNvPr>
        <xdr:cNvSpPr/>
      </xdr:nvSpPr>
      <xdr:spPr>
        <a:xfrm>
          <a:off x="2930525" y="575221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126111</xdr:rowOff>
    </xdr:from>
    <xdr:to>
      <xdr:col>19</xdr:col>
      <xdr:colOff>136525</xdr:colOff>
      <xdr:row>30</xdr:row>
      <xdr:rowOff>134747</xdr:rowOff>
    </xdr:to>
    <xdr:cxnSp macro="">
      <xdr:nvCxnSpPr>
        <xdr:cNvPr id="90" name="直線コネクタ 89">
          <a:extLst>
            <a:ext uri="{FF2B5EF4-FFF2-40B4-BE49-F238E27FC236}">
              <a16:creationId xmlns:a16="http://schemas.microsoft.com/office/drawing/2014/main" id="{17DEF47B-5472-4290-922C-107A8A5101AA}"/>
            </a:ext>
          </a:extLst>
        </xdr:cNvPr>
        <xdr:cNvCxnSpPr/>
      </xdr:nvCxnSpPr>
      <xdr:spPr>
        <a:xfrm>
          <a:off x="2987675" y="5799836"/>
          <a:ext cx="6858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10541</xdr:rowOff>
    </xdr:from>
    <xdr:to>
      <xdr:col>11</xdr:col>
      <xdr:colOff>187325</xdr:colOff>
      <xdr:row>30</xdr:row>
      <xdr:rowOff>112141</xdr:rowOff>
    </xdr:to>
    <xdr:sp macro="" textlink="">
      <xdr:nvSpPr>
        <xdr:cNvPr id="91" name="楕円 90">
          <a:extLst>
            <a:ext uri="{FF2B5EF4-FFF2-40B4-BE49-F238E27FC236}">
              <a16:creationId xmlns:a16="http://schemas.microsoft.com/office/drawing/2014/main" id="{D7E416C9-715F-43D0-A631-ECFB40786AF2}"/>
            </a:ext>
          </a:extLst>
        </xdr:cNvPr>
        <xdr:cNvSpPr/>
      </xdr:nvSpPr>
      <xdr:spPr>
        <a:xfrm>
          <a:off x="2244725" y="568426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61341</xdr:rowOff>
    </xdr:from>
    <xdr:to>
      <xdr:col>15</xdr:col>
      <xdr:colOff>136525</xdr:colOff>
      <xdr:row>30</xdr:row>
      <xdr:rowOff>126111</xdr:rowOff>
    </xdr:to>
    <xdr:cxnSp macro="">
      <xdr:nvCxnSpPr>
        <xdr:cNvPr id="92" name="直線コネクタ 91">
          <a:extLst>
            <a:ext uri="{FF2B5EF4-FFF2-40B4-BE49-F238E27FC236}">
              <a16:creationId xmlns:a16="http://schemas.microsoft.com/office/drawing/2014/main" id="{178E51BA-3DF4-4577-B913-EEB124935C0C}"/>
            </a:ext>
          </a:extLst>
        </xdr:cNvPr>
        <xdr:cNvCxnSpPr/>
      </xdr:nvCxnSpPr>
      <xdr:spPr>
        <a:xfrm>
          <a:off x="2301875" y="5741416"/>
          <a:ext cx="6858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125857</xdr:rowOff>
    </xdr:from>
    <xdr:to>
      <xdr:col>7</xdr:col>
      <xdr:colOff>187325</xdr:colOff>
      <xdr:row>30</xdr:row>
      <xdr:rowOff>56007</xdr:rowOff>
    </xdr:to>
    <xdr:sp macro="" textlink="">
      <xdr:nvSpPr>
        <xdr:cNvPr id="93" name="楕円 92">
          <a:extLst>
            <a:ext uri="{FF2B5EF4-FFF2-40B4-BE49-F238E27FC236}">
              <a16:creationId xmlns:a16="http://schemas.microsoft.com/office/drawing/2014/main" id="{3165744C-7E71-456B-BC0A-0C7A48BC30DC}"/>
            </a:ext>
          </a:extLst>
        </xdr:cNvPr>
        <xdr:cNvSpPr/>
      </xdr:nvSpPr>
      <xdr:spPr>
        <a:xfrm>
          <a:off x="1558925" y="563765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5207</xdr:rowOff>
    </xdr:from>
    <xdr:to>
      <xdr:col>11</xdr:col>
      <xdr:colOff>136525</xdr:colOff>
      <xdr:row>30</xdr:row>
      <xdr:rowOff>61341</xdr:rowOff>
    </xdr:to>
    <xdr:cxnSp macro="">
      <xdr:nvCxnSpPr>
        <xdr:cNvPr id="94" name="直線コネクタ 93">
          <a:extLst>
            <a:ext uri="{FF2B5EF4-FFF2-40B4-BE49-F238E27FC236}">
              <a16:creationId xmlns:a16="http://schemas.microsoft.com/office/drawing/2014/main" id="{1C00E091-EAA1-4020-886A-90FB91EC1587}"/>
            </a:ext>
          </a:extLst>
        </xdr:cNvPr>
        <xdr:cNvCxnSpPr/>
      </xdr:nvCxnSpPr>
      <xdr:spPr>
        <a:xfrm>
          <a:off x="1616075" y="5685282"/>
          <a:ext cx="6858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107078</xdr:rowOff>
    </xdr:from>
    <xdr:ext cx="405111" cy="259045"/>
    <xdr:sp macro="" textlink="">
      <xdr:nvSpPr>
        <xdr:cNvPr id="95" name="n_1aveValue有形固定資産減価償却率">
          <a:extLst>
            <a:ext uri="{FF2B5EF4-FFF2-40B4-BE49-F238E27FC236}">
              <a16:creationId xmlns:a16="http://schemas.microsoft.com/office/drawing/2014/main" id="{C5C43AB7-5C43-402E-AE07-9B4A8C8D3CB5}"/>
            </a:ext>
          </a:extLst>
        </xdr:cNvPr>
        <xdr:cNvSpPr txBox="1"/>
      </xdr:nvSpPr>
      <xdr:spPr>
        <a:xfrm>
          <a:off x="3474094" y="545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63898</xdr:rowOff>
    </xdr:from>
    <xdr:ext cx="405111" cy="259045"/>
    <xdr:sp macro="" textlink="">
      <xdr:nvSpPr>
        <xdr:cNvPr id="96" name="n_2aveValue有形固定資産減価償却率">
          <a:extLst>
            <a:ext uri="{FF2B5EF4-FFF2-40B4-BE49-F238E27FC236}">
              <a16:creationId xmlns:a16="http://schemas.microsoft.com/office/drawing/2014/main" id="{2A02B9A7-FED3-4504-9A51-3C9012FA7132}"/>
            </a:ext>
          </a:extLst>
        </xdr:cNvPr>
        <xdr:cNvSpPr txBox="1"/>
      </xdr:nvSpPr>
      <xdr:spPr>
        <a:xfrm>
          <a:off x="2797819" y="5420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12082</xdr:rowOff>
    </xdr:from>
    <xdr:ext cx="405111" cy="259045"/>
    <xdr:sp macro="" textlink="">
      <xdr:nvSpPr>
        <xdr:cNvPr id="97" name="n_3aveValue有形固定資産減価償却率">
          <a:extLst>
            <a:ext uri="{FF2B5EF4-FFF2-40B4-BE49-F238E27FC236}">
              <a16:creationId xmlns:a16="http://schemas.microsoft.com/office/drawing/2014/main" id="{63C7B44A-BFFC-4A03-97BB-7AD83EC76220}"/>
            </a:ext>
          </a:extLst>
        </xdr:cNvPr>
        <xdr:cNvSpPr txBox="1"/>
      </xdr:nvSpPr>
      <xdr:spPr>
        <a:xfrm>
          <a:off x="2112019" y="5361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7764</xdr:rowOff>
    </xdr:from>
    <xdr:ext cx="405111" cy="259045"/>
    <xdr:sp macro="" textlink="">
      <xdr:nvSpPr>
        <xdr:cNvPr id="98" name="n_4aveValue有形固定資産減価償却率">
          <a:extLst>
            <a:ext uri="{FF2B5EF4-FFF2-40B4-BE49-F238E27FC236}">
              <a16:creationId xmlns:a16="http://schemas.microsoft.com/office/drawing/2014/main" id="{2892F246-DFD7-43CE-9B80-FF8DD9C9EACD}"/>
            </a:ext>
          </a:extLst>
        </xdr:cNvPr>
        <xdr:cNvSpPr txBox="1"/>
      </xdr:nvSpPr>
      <xdr:spPr>
        <a:xfrm>
          <a:off x="1426219" y="5363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5224</xdr:rowOff>
    </xdr:from>
    <xdr:ext cx="405111" cy="259045"/>
    <xdr:sp macro="" textlink="">
      <xdr:nvSpPr>
        <xdr:cNvPr id="99" name="n_1mainValue有形固定資産減価償却率">
          <a:extLst>
            <a:ext uri="{FF2B5EF4-FFF2-40B4-BE49-F238E27FC236}">
              <a16:creationId xmlns:a16="http://schemas.microsoft.com/office/drawing/2014/main" id="{C91F0E4B-BD2B-4C76-A628-74DEB28FC7BA}"/>
            </a:ext>
          </a:extLst>
        </xdr:cNvPr>
        <xdr:cNvSpPr txBox="1"/>
      </xdr:nvSpPr>
      <xdr:spPr>
        <a:xfrm>
          <a:off x="3474094" y="584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168038</xdr:rowOff>
    </xdr:from>
    <xdr:ext cx="405111" cy="259045"/>
    <xdr:sp macro="" textlink="">
      <xdr:nvSpPr>
        <xdr:cNvPr id="100" name="n_2mainValue有形固定資産減価償却率">
          <a:extLst>
            <a:ext uri="{FF2B5EF4-FFF2-40B4-BE49-F238E27FC236}">
              <a16:creationId xmlns:a16="http://schemas.microsoft.com/office/drawing/2014/main" id="{CFAE03DE-6B97-41F6-80DB-994AFC116063}"/>
            </a:ext>
          </a:extLst>
        </xdr:cNvPr>
        <xdr:cNvSpPr txBox="1"/>
      </xdr:nvSpPr>
      <xdr:spPr>
        <a:xfrm>
          <a:off x="2797819" y="584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103268</xdr:rowOff>
    </xdr:from>
    <xdr:ext cx="405111" cy="259045"/>
    <xdr:sp macro="" textlink="">
      <xdr:nvSpPr>
        <xdr:cNvPr id="101" name="n_3mainValue有形固定資産減価償却率">
          <a:extLst>
            <a:ext uri="{FF2B5EF4-FFF2-40B4-BE49-F238E27FC236}">
              <a16:creationId xmlns:a16="http://schemas.microsoft.com/office/drawing/2014/main" id="{C6EAF617-4972-4FD3-8590-FC1E4B4FED01}"/>
            </a:ext>
          </a:extLst>
        </xdr:cNvPr>
        <xdr:cNvSpPr txBox="1"/>
      </xdr:nvSpPr>
      <xdr:spPr>
        <a:xfrm>
          <a:off x="2112019" y="5783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47134</xdr:rowOff>
    </xdr:from>
    <xdr:ext cx="405111" cy="259045"/>
    <xdr:sp macro="" textlink="">
      <xdr:nvSpPr>
        <xdr:cNvPr id="102" name="n_4mainValue有形固定資産減価償却率">
          <a:extLst>
            <a:ext uri="{FF2B5EF4-FFF2-40B4-BE49-F238E27FC236}">
              <a16:creationId xmlns:a16="http://schemas.microsoft.com/office/drawing/2014/main" id="{B0197B16-0979-4F37-A70D-FED5820D6AC8}"/>
            </a:ext>
          </a:extLst>
        </xdr:cNvPr>
        <xdr:cNvSpPr txBox="1"/>
      </xdr:nvSpPr>
      <xdr:spPr>
        <a:xfrm>
          <a:off x="1426219" y="5727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BAEE2226-5DBD-4881-A2A4-D60D1156E238}"/>
            </a:ext>
          </a:extLst>
        </xdr:cNvPr>
        <xdr:cNvSpPr/>
      </xdr:nvSpPr>
      <xdr:spPr>
        <a:xfrm>
          <a:off x="10198100" y="4092575"/>
          <a:ext cx="380047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1E594132-F836-45D3-81DA-4E39C5DC2AD2}"/>
            </a:ext>
          </a:extLst>
        </xdr:cNvPr>
        <xdr:cNvSpPr/>
      </xdr:nvSpPr>
      <xdr:spPr>
        <a:xfrm>
          <a:off x="11154043" y="446589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E6832120-3A18-4E94-AE44-8D51C0DEECE4}"/>
            </a:ext>
          </a:extLst>
        </xdr:cNvPr>
        <xdr:cNvSpPr/>
      </xdr:nvSpPr>
      <xdr:spPr>
        <a:xfrm>
          <a:off x="12446540" y="444922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DD3C5AFC-F64B-45C4-9962-A0AF95C3CF94}"/>
            </a:ext>
          </a:extLst>
        </xdr:cNvPr>
        <xdr:cNvSpPr/>
      </xdr:nvSpPr>
      <xdr:spPr>
        <a:xfrm>
          <a:off x="139700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61109F41-AFA7-4CBF-A88F-6CAADF3741D8}"/>
            </a:ext>
          </a:extLst>
        </xdr:cNvPr>
        <xdr:cNvSpPr/>
      </xdr:nvSpPr>
      <xdr:spPr>
        <a:xfrm>
          <a:off x="139700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6B713932-91DE-49FA-9BB0-A98D42DB8819}"/>
            </a:ext>
          </a:extLst>
        </xdr:cNvPr>
        <xdr:cNvSpPr/>
      </xdr:nvSpPr>
      <xdr:spPr>
        <a:xfrm>
          <a:off x="153416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C2C456EB-A48E-474A-9394-4B74292550F1}"/>
            </a:ext>
          </a:extLst>
        </xdr:cNvPr>
        <xdr:cNvSpPr/>
      </xdr:nvSpPr>
      <xdr:spPr>
        <a:xfrm>
          <a:off x="153416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8CE3341-5379-4E7E-A741-A0C09AF2CD89}"/>
            </a:ext>
          </a:extLst>
        </xdr:cNvPr>
        <xdr:cNvSpPr/>
      </xdr:nvSpPr>
      <xdr:spPr>
        <a:xfrm>
          <a:off x="168179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A251C55E-0987-4617-8F53-9C1AA499A777}"/>
            </a:ext>
          </a:extLst>
        </xdr:cNvPr>
        <xdr:cNvSpPr/>
      </xdr:nvSpPr>
      <xdr:spPr>
        <a:xfrm>
          <a:off x="168179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8804D878-9773-4022-BBB5-28B8319FBBB9}"/>
            </a:ext>
          </a:extLst>
        </xdr:cNvPr>
        <xdr:cNvSpPr/>
      </xdr:nvSpPr>
      <xdr:spPr>
        <a:xfrm>
          <a:off x="10198100" y="476885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F1FEAE09-64EB-4FCB-B9C8-8E278087C597}"/>
            </a:ext>
          </a:extLst>
        </xdr:cNvPr>
        <xdr:cNvSpPr/>
      </xdr:nvSpPr>
      <xdr:spPr>
        <a:xfrm>
          <a:off x="14246225" y="476885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BE2F9E0B-39BC-4CD8-BE48-DA583949D309}"/>
            </a:ext>
          </a:extLst>
        </xdr:cNvPr>
        <xdr:cNvSpPr/>
      </xdr:nvSpPr>
      <xdr:spPr>
        <a:xfrm>
          <a:off x="14246225" y="483552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4A86C545-2F9C-44BF-9282-BCFE87CAC9B8}"/>
            </a:ext>
          </a:extLst>
        </xdr:cNvPr>
        <xdr:cNvSpPr txBox="1"/>
      </xdr:nvSpPr>
      <xdr:spPr>
        <a:xfrm>
          <a:off x="14322425" y="504507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850" b="0" i="0" baseline="0">
              <a:solidFill>
                <a:schemeClr val="dk1"/>
              </a:solidFill>
              <a:effectLst/>
              <a:latin typeface="游ゴシック 本文"/>
              <a:ea typeface="+mn-ea"/>
              <a:cs typeface="+mn-cs"/>
            </a:rPr>
            <a:t>　平成</a:t>
          </a:r>
          <a:r>
            <a:rPr kumimoji="1" lang="en-US" altLang="ja-JP" sz="850" b="0" i="0" baseline="0">
              <a:solidFill>
                <a:schemeClr val="dk1"/>
              </a:solidFill>
              <a:effectLst/>
              <a:latin typeface="游ゴシック 本文"/>
              <a:ea typeface="+mn-ea"/>
              <a:cs typeface="+mn-cs"/>
            </a:rPr>
            <a:t>29</a:t>
          </a:r>
          <a:r>
            <a:rPr kumimoji="1" lang="ja-JP" altLang="ja-JP" sz="850" b="0" i="0" baseline="0">
              <a:solidFill>
                <a:schemeClr val="dk1"/>
              </a:solidFill>
              <a:effectLst/>
              <a:latin typeface="游ゴシック 本文"/>
              <a:ea typeface="+mn-ea"/>
              <a:cs typeface="+mn-cs"/>
            </a:rPr>
            <a:t>年度に完成した公立藤岡総合病院に係る公債費負担額が多額であることが、将来負担額の増加に大きな影響を与えたが、以降は公債費負担額も減少してきているため、将来負担額自体も減少傾向にある。</a:t>
          </a:r>
          <a:endParaRPr lang="ja-JP" altLang="ja-JP" sz="850">
            <a:effectLst/>
            <a:latin typeface="游ゴシック 本文"/>
          </a:endParaRPr>
        </a:p>
        <a:p>
          <a:pPr eaLnBrk="1" fontAlgn="auto" latinLnBrk="0" hangingPunct="1"/>
          <a:r>
            <a:rPr kumimoji="1" lang="ja-JP" altLang="ja-JP" sz="850" b="0" i="0" baseline="0">
              <a:solidFill>
                <a:schemeClr val="dk1"/>
              </a:solidFill>
              <a:effectLst/>
              <a:latin typeface="游ゴシック 本文"/>
              <a:ea typeface="+mn-ea"/>
              <a:cs typeface="+mn-cs"/>
            </a:rPr>
            <a:t>　また、類似団体と比較して人件費が低く抑えられていることが作用して、債務償還比率は類似団体と同程度となっていると考えられる。</a:t>
          </a:r>
          <a:endParaRPr kumimoji="1" lang="en-US" altLang="ja-JP" sz="850" b="0" i="0" baseline="0">
            <a:solidFill>
              <a:schemeClr val="dk1"/>
            </a:solidFill>
            <a:effectLst/>
            <a:latin typeface="游ゴシック 本文"/>
            <a:ea typeface="+mn-ea"/>
            <a:cs typeface="+mn-cs"/>
          </a:endParaRPr>
        </a:p>
        <a:p>
          <a:pPr eaLnBrk="1" fontAlgn="auto" latinLnBrk="0" hangingPunct="1"/>
          <a:r>
            <a:rPr kumimoji="1" lang="ja-JP" altLang="en-US" sz="850" b="0" i="0" baseline="0">
              <a:solidFill>
                <a:schemeClr val="dk1"/>
              </a:solidFill>
              <a:effectLst/>
              <a:latin typeface="游ゴシック 本文"/>
              <a:ea typeface="+mn-ea"/>
              <a:cs typeface="+mn-cs"/>
            </a:rPr>
            <a:t>　</a:t>
          </a:r>
          <a:r>
            <a:rPr kumimoji="1" lang="ja-JP" altLang="ja-JP" sz="850">
              <a:solidFill>
                <a:schemeClr val="dk1"/>
              </a:solidFill>
              <a:effectLst/>
              <a:latin typeface="+mn-lt"/>
              <a:ea typeface="+mn-ea"/>
              <a:cs typeface="+mn-cs"/>
            </a:rPr>
            <a:t>今後は経常経費の抑制をはじめとしたより一層の健全な財政運営に努める。</a:t>
          </a:r>
          <a:endParaRPr lang="ja-JP" altLang="ja-JP" sz="850">
            <a:effectLst/>
            <a:latin typeface="游ゴシック 本文"/>
          </a:endParaRPr>
        </a:p>
        <a:p>
          <a:r>
            <a:rPr kumimoji="1" lang="ja-JP" altLang="en-US" sz="850">
              <a:latin typeface="游ゴシック 本文"/>
              <a:ea typeface="ＭＳ Ｐゴシック" panose="020B0600070205080204" pitchFamily="50" charset="-128"/>
            </a:rPr>
            <a:t>　</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7717FEBE-1E73-496C-8AFE-4B0649EAC467}"/>
            </a:ext>
          </a:extLst>
        </xdr:cNvPr>
        <xdr:cNvSpPr txBox="1"/>
      </xdr:nvSpPr>
      <xdr:spPr>
        <a:xfrm>
          <a:off x="10160000" y="45878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3C484A47-0BF4-41D6-9340-2C2FA339E895}"/>
            </a:ext>
          </a:extLst>
        </xdr:cNvPr>
        <xdr:cNvCxnSpPr/>
      </xdr:nvCxnSpPr>
      <xdr:spPr>
        <a:xfrm>
          <a:off x="10198100" y="68072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E2C9A556-745B-4A65-B019-3775C16DE000}"/>
            </a:ext>
          </a:extLst>
        </xdr:cNvPr>
        <xdr:cNvSpPr txBox="1"/>
      </xdr:nvSpPr>
      <xdr:spPr>
        <a:xfrm>
          <a:off x="9708926" y="67229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4CEAFFAB-78E7-491F-863C-BBE6568D04C6}"/>
            </a:ext>
          </a:extLst>
        </xdr:cNvPr>
        <xdr:cNvCxnSpPr/>
      </xdr:nvCxnSpPr>
      <xdr:spPr>
        <a:xfrm>
          <a:off x="10198100" y="647594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a:extLst>
            <a:ext uri="{FF2B5EF4-FFF2-40B4-BE49-F238E27FC236}">
              <a16:creationId xmlns:a16="http://schemas.microsoft.com/office/drawing/2014/main" id="{3775A6DC-DFC8-440E-9C9E-7E2AC8838DB7}"/>
            </a:ext>
          </a:extLst>
        </xdr:cNvPr>
        <xdr:cNvSpPr txBox="1"/>
      </xdr:nvSpPr>
      <xdr:spPr>
        <a:xfrm>
          <a:off x="9708926" y="63821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07236F4D-F296-4C03-8697-B55DB72572B8}"/>
            </a:ext>
          </a:extLst>
        </xdr:cNvPr>
        <xdr:cNvCxnSpPr/>
      </xdr:nvCxnSpPr>
      <xdr:spPr>
        <a:xfrm>
          <a:off x="10198100" y="613515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AA70FD0E-28E4-4981-99C4-168E0462F027}"/>
            </a:ext>
          </a:extLst>
        </xdr:cNvPr>
        <xdr:cNvSpPr txBox="1"/>
      </xdr:nvSpPr>
      <xdr:spPr>
        <a:xfrm>
          <a:off x="9762011" y="60413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754D689F-97D6-4324-AF84-FAE398B14881}"/>
            </a:ext>
          </a:extLst>
        </xdr:cNvPr>
        <xdr:cNvCxnSpPr/>
      </xdr:nvCxnSpPr>
      <xdr:spPr>
        <a:xfrm>
          <a:off x="10198100" y="57975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78C0AA3F-423F-4425-AAD8-79C551AF2D4A}"/>
            </a:ext>
          </a:extLst>
        </xdr:cNvPr>
        <xdr:cNvSpPr txBox="1"/>
      </xdr:nvSpPr>
      <xdr:spPr>
        <a:xfrm>
          <a:off x="9762011" y="570374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39BDF7AD-04E9-4BFD-9844-5506829645EA}"/>
            </a:ext>
          </a:extLst>
        </xdr:cNvPr>
        <xdr:cNvCxnSpPr/>
      </xdr:nvCxnSpPr>
      <xdr:spPr>
        <a:xfrm>
          <a:off x="10198100" y="545676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88BA5F67-9EE3-43A9-9DE4-06AA3588C7D6}"/>
            </a:ext>
          </a:extLst>
        </xdr:cNvPr>
        <xdr:cNvSpPr txBox="1"/>
      </xdr:nvSpPr>
      <xdr:spPr>
        <a:xfrm>
          <a:off x="9762011" y="53629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904D55A5-FEE4-4465-BC1C-CC54E7E4BC4E}"/>
            </a:ext>
          </a:extLst>
        </xdr:cNvPr>
        <xdr:cNvCxnSpPr/>
      </xdr:nvCxnSpPr>
      <xdr:spPr>
        <a:xfrm>
          <a:off x="10198100" y="511598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63D0E016-04CE-462A-B085-3BBDE9968C00}"/>
            </a:ext>
          </a:extLst>
        </xdr:cNvPr>
        <xdr:cNvSpPr txBox="1"/>
      </xdr:nvSpPr>
      <xdr:spPr>
        <a:xfrm>
          <a:off x="9867778" y="50317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43136889-7DA5-490B-A002-9F5A47F83469}"/>
            </a:ext>
          </a:extLst>
        </xdr:cNvPr>
        <xdr:cNvCxnSpPr/>
      </xdr:nvCxnSpPr>
      <xdr:spPr>
        <a:xfrm>
          <a:off x="10198100" y="47688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73CAEFCC-4D42-444D-BE34-9F2CA38D22A0}"/>
            </a:ext>
          </a:extLst>
        </xdr:cNvPr>
        <xdr:cNvSpPr/>
      </xdr:nvSpPr>
      <xdr:spPr>
        <a:xfrm>
          <a:off x="10198100" y="476885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113729</xdr:rowOff>
    </xdr:to>
    <xdr:cxnSp macro="">
      <xdr:nvCxnSpPr>
        <xdr:cNvPr id="131" name="直線コネクタ 130">
          <a:extLst>
            <a:ext uri="{FF2B5EF4-FFF2-40B4-BE49-F238E27FC236}">
              <a16:creationId xmlns:a16="http://schemas.microsoft.com/office/drawing/2014/main" id="{8AFEFD1B-8515-45BC-BCD8-9C159D654CA5}"/>
            </a:ext>
          </a:extLst>
        </xdr:cNvPr>
        <xdr:cNvCxnSpPr/>
      </xdr:nvCxnSpPr>
      <xdr:spPr>
        <a:xfrm flipV="1">
          <a:off x="13326745" y="5115983"/>
          <a:ext cx="1269" cy="1160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117556</xdr:rowOff>
    </xdr:from>
    <xdr:ext cx="560923" cy="259045"/>
    <xdr:sp macro="" textlink="">
      <xdr:nvSpPr>
        <xdr:cNvPr id="132" name="債務償還比率最小値テキスト">
          <a:extLst>
            <a:ext uri="{FF2B5EF4-FFF2-40B4-BE49-F238E27FC236}">
              <a16:creationId xmlns:a16="http://schemas.microsoft.com/office/drawing/2014/main" id="{01B03DE8-3AD4-444E-A470-82EF42A4E56A}"/>
            </a:ext>
          </a:extLst>
        </xdr:cNvPr>
        <xdr:cNvSpPr txBox="1"/>
      </xdr:nvSpPr>
      <xdr:spPr>
        <a:xfrm>
          <a:off x="13379450" y="628340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113729</xdr:rowOff>
    </xdr:from>
    <xdr:to>
      <xdr:col>76</xdr:col>
      <xdr:colOff>111125</xdr:colOff>
      <xdr:row>33</xdr:row>
      <xdr:rowOff>113729</xdr:rowOff>
    </xdr:to>
    <xdr:cxnSp macro="">
      <xdr:nvCxnSpPr>
        <xdr:cNvPr id="133" name="直線コネクタ 132">
          <a:extLst>
            <a:ext uri="{FF2B5EF4-FFF2-40B4-BE49-F238E27FC236}">
              <a16:creationId xmlns:a16="http://schemas.microsoft.com/office/drawing/2014/main" id="{2EFE05C5-C0F9-4E54-BE63-26CA75E23494}"/>
            </a:ext>
          </a:extLst>
        </xdr:cNvPr>
        <xdr:cNvCxnSpPr/>
      </xdr:nvCxnSpPr>
      <xdr:spPr>
        <a:xfrm>
          <a:off x="13255625" y="627640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03E4C73E-04B1-4B87-B29F-38B09D1912ED}"/>
            </a:ext>
          </a:extLst>
        </xdr:cNvPr>
        <xdr:cNvSpPr txBox="1"/>
      </xdr:nvSpPr>
      <xdr:spPr>
        <a:xfrm>
          <a:off x="13379450" y="489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CF72284D-1A66-4D2A-8A0A-B1565043D02E}"/>
            </a:ext>
          </a:extLst>
        </xdr:cNvPr>
        <xdr:cNvCxnSpPr/>
      </xdr:nvCxnSpPr>
      <xdr:spPr>
        <a:xfrm>
          <a:off x="13255625" y="511598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14227</xdr:rowOff>
    </xdr:from>
    <xdr:ext cx="469744" cy="259045"/>
    <xdr:sp macro="" textlink="">
      <xdr:nvSpPr>
        <xdr:cNvPr id="136" name="債務償還比率平均値テキスト">
          <a:extLst>
            <a:ext uri="{FF2B5EF4-FFF2-40B4-BE49-F238E27FC236}">
              <a16:creationId xmlns:a16="http://schemas.microsoft.com/office/drawing/2014/main" id="{9173F08A-F953-46A1-81E2-E7780A08ED9C}"/>
            </a:ext>
          </a:extLst>
        </xdr:cNvPr>
        <xdr:cNvSpPr txBox="1"/>
      </xdr:nvSpPr>
      <xdr:spPr>
        <a:xfrm>
          <a:off x="13379450" y="5526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162800</xdr:rowOff>
    </xdr:from>
    <xdr:to>
      <xdr:col>76</xdr:col>
      <xdr:colOff>73025</xdr:colOff>
      <xdr:row>30</xdr:row>
      <xdr:rowOff>92950</xdr:rowOff>
    </xdr:to>
    <xdr:sp macro="" textlink="">
      <xdr:nvSpPr>
        <xdr:cNvPr id="137" name="フローチャート: 判断 136">
          <a:extLst>
            <a:ext uri="{FF2B5EF4-FFF2-40B4-BE49-F238E27FC236}">
              <a16:creationId xmlns:a16="http://schemas.microsoft.com/office/drawing/2014/main" id="{B9968AE2-4827-47FD-890F-B0632234E685}"/>
            </a:ext>
          </a:extLst>
        </xdr:cNvPr>
        <xdr:cNvSpPr/>
      </xdr:nvSpPr>
      <xdr:spPr>
        <a:xfrm>
          <a:off x="13293725" y="56746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155603</xdr:rowOff>
    </xdr:from>
    <xdr:to>
      <xdr:col>72</xdr:col>
      <xdr:colOff>123825</xdr:colOff>
      <xdr:row>30</xdr:row>
      <xdr:rowOff>85753</xdr:rowOff>
    </xdr:to>
    <xdr:sp macro="" textlink="">
      <xdr:nvSpPr>
        <xdr:cNvPr id="138" name="フローチャート: 判断 137">
          <a:extLst>
            <a:ext uri="{FF2B5EF4-FFF2-40B4-BE49-F238E27FC236}">
              <a16:creationId xmlns:a16="http://schemas.microsoft.com/office/drawing/2014/main" id="{8F171E91-9CF1-4BE1-90A3-4E990C422644}"/>
            </a:ext>
          </a:extLst>
        </xdr:cNvPr>
        <xdr:cNvSpPr/>
      </xdr:nvSpPr>
      <xdr:spPr>
        <a:xfrm>
          <a:off x="12646025" y="567375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109665</xdr:rowOff>
    </xdr:from>
    <xdr:to>
      <xdr:col>68</xdr:col>
      <xdr:colOff>123825</xdr:colOff>
      <xdr:row>30</xdr:row>
      <xdr:rowOff>39815</xdr:rowOff>
    </xdr:to>
    <xdr:sp macro="" textlink="">
      <xdr:nvSpPr>
        <xdr:cNvPr id="139" name="フローチャート: 判断 138">
          <a:extLst>
            <a:ext uri="{FF2B5EF4-FFF2-40B4-BE49-F238E27FC236}">
              <a16:creationId xmlns:a16="http://schemas.microsoft.com/office/drawing/2014/main" id="{01B2BC60-5D5B-4E04-BF70-5996EE00A3A2}"/>
            </a:ext>
          </a:extLst>
        </xdr:cNvPr>
        <xdr:cNvSpPr/>
      </xdr:nvSpPr>
      <xdr:spPr>
        <a:xfrm>
          <a:off x="11960225" y="562146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106257</xdr:rowOff>
    </xdr:from>
    <xdr:to>
      <xdr:col>64</xdr:col>
      <xdr:colOff>123825</xdr:colOff>
      <xdr:row>31</xdr:row>
      <xdr:rowOff>36407</xdr:rowOff>
    </xdr:to>
    <xdr:sp macro="" textlink="">
      <xdr:nvSpPr>
        <xdr:cNvPr id="140" name="フローチャート: 判断 139">
          <a:extLst>
            <a:ext uri="{FF2B5EF4-FFF2-40B4-BE49-F238E27FC236}">
              <a16:creationId xmlns:a16="http://schemas.microsoft.com/office/drawing/2014/main" id="{3FCC732E-0234-4FE7-B015-5187269E48FF}"/>
            </a:ext>
          </a:extLst>
        </xdr:cNvPr>
        <xdr:cNvSpPr/>
      </xdr:nvSpPr>
      <xdr:spPr>
        <a:xfrm>
          <a:off x="11274425" y="577998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110695</xdr:rowOff>
    </xdr:from>
    <xdr:to>
      <xdr:col>60</xdr:col>
      <xdr:colOff>123825</xdr:colOff>
      <xdr:row>31</xdr:row>
      <xdr:rowOff>40845</xdr:rowOff>
    </xdr:to>
    <xdr:sp macro="" textlink="">
      <xdr:nvSpPr>
        <xdr:cNvPr id="141" name="フローチャート: 判断 140">
          <a:extLst>
            <a:ext uri="{FF2B5EF4-FFF2-40B4-BE49-F238E27FC236}">
              <a16:creationId xmlns:a16="http://schemas.microsoft.com/office/drawing/2014/main" id="{4285DF0D-8FEB-4CFD-BE47-2302A9B58FF9}"/>
            </a:ext>
          </a:extLst>
        </xdr:cNvPr>
        <xdr:cNvSpPr/>
      </xdr:nvSpPr>
      <xdr:spPr>
        <a:xfrm>
          <a:off x="10588625" y="57844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558A0EFB-E5E1-48C4-94EC-40059CC7CACD}"/>
            </a:ext>
          </a:extLst>
        </xdr:cNvPr>
        <xdr:cNvSpPr txBox="1"/>
      </xdr:nvSpPr>
      <xdr:spPr>
        <a:xfrm>
          <a:off x="1316990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8F819D8-BC67-426A-8A4F-EF25F2EA2EF5}"/>
            </a:ext>
          </a:extLst>
        </xdr:cNvPr>
        <xdr:cNvSpPr txBox="1"/>
      </xdr:nvSpPr>
      <xdr:spPr>
        <a:xfrm>
          <a:off x="125317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E0FC17F-50D8-439A-ABA4-69CB6DF5AA0A}"/>
            </a:ext>
          </a:extLst>
        </xdr:cNvPr>
        <xdr:cNvSpPr txBox="1"/>
      </xdr:nvSpPr>
      <xdr:spPr>
        <a:xfrm>
          <a:off x="118459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9E98678B-AC70-4FD9-8A28-6E8C0F35661C}"/>
            </a:ext>
          </a:extLst>
        </xdr:cNvPr>
        <xdr:cNvSpPr txBox="1"/>
      </xdr:nvSpPr>
      <xdr:spPr>
        <a:xfrm>
          <a:off x="111601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886E60E3-B89F-416F-B2DC-57719EFF7FC2}"/>
            </a:ext>
          </a:extLst>
        </xdr:cNvPr>
        <xdr:cNvSpPr txBox="1"/>
      </xdr:nvSpPr>
      <xdr:spPr>
        <a:xfrm>
          <a:off x="104743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170716</xdr:rowOff>
    </xdr:from>
    <xdr:to>
      <xdr:col>76</xdr:col>
      <xdr:colOff>73025</xdr:colOff>
      <xdr:row>30</xdr:row>
      <xdr:rowOff>100866</xdr:rowOff>
    </xdr:to>
    <xdr:sp macro="" textlink="">
      <xdr:nvSpPr>
        <xdr:cNvPr id="147" name="楕円 146">
          <a:extLst>
            <a:ext uri="{FF2B5EF4-FFF2-40B4-BE49-F238E27FC236}">
              <a16:creationId xmlns:a16="http://schemas.microsoft.com/office/drawing/2014/main" id="{78B17747-E273-4834-81D1-3C268A08C7CF}"/>
            </a:ext>
          </a:extLst>
        </xdr:cNvPr>
        <xdr:cNvSpPr/>
      </xdr:nvSpPr>
      <xdr:spPr>
        <a:xfrm>
          <a:off x="13293725" y="567616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149143</xdr:rowOff>
    </xdr:from>
    <xdr:ext cx="469744" cy="259045"/>
    <xdr:sp macro="" textlink="">
      <xdr:nvSpPr>
        <xdr:cNvPr id="148" name="債務償還比率該当値テキスト">
          <a:extLst>
            <a:ext uri="{FF2B5EF4-FFF2-40B4-BE49-F238E27FC236}">
              <a16:creationId xmlns:a16="http://schemas.microsoft.com/office/drawing/2014/main" id="{A67630BF-5FF2-4553-9576-49BEF643E898}"/>
            </a:ext>
          </a:extLst>
        </xdr:cNvPr>
        <xdr:cNvSpPr txBox="1"/>
      </xdr:nvSpPr>
      <xdr:spPr>
        <a:xfrm>
          <a:off x="13379450" y="566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96351</xdr:rowOff>
    </xdr:from>
    <xdr:to>
      <xdr:col>72</xdr:col>
      <xdr:colOff>123825</xdr:colOff>
      <xdr:row>30</xdr:row>
      <xdr:rowOff>26501</xdr:rowOff>
    </xdr:to>
    <xdr:sp macro="" textlink="">
      <xdr:nvSpPr>
        <xdr:cNvPr id="149" name="楕円 148">
          <a:extLst>
            <a:ext uri="{FF2B5EF4-FFF2-40B4-BE49-F238E27FC236}">
              <a16:creationId xmlns:a16="http://schemas.microsoft.com/office/drawing/2014/main" id="{A82A0D76-2808-431F-A49D-342623CFC50B}"/>
            </a:ext>
          </a:extLst>
        </xdr:cNvPr>
        <xdr:cNvSpPr/>
      </xdr:nvSpPr>
      <xdr:spPr>
        <a:xfrm>
          <a:off x="12646025" y="561132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147151</xdr:rowOff>
    </xdr:from>
    <xdr:to>
      <xdr:col>76</xdr:col>
      <xdr:colOff>22225</xdr:colOff>
      <xdr:row>30</xdr:row>
      <xdr:rowOff>50066</xdr:rowOff>
    </xdr:to>
    <xdr:cxnSp macro="">
      <xdr:nvCxnSpPr>
        <xdr:cNvPr id="150" name="直線コネクタ 149">
          <a:extLst>
            <a:ext uri="{FF2B5EF4-FFF2-40B4-BE49-F238E27FC236}">
              <a16:creationId xmlns:a16="http://schemas.microsoft.com/office/drawing/2014/main" id="{5E7453CF-91C7-4A46-966E-AC0D345B057D}"/>
            </a:ext>
          </a:extLst>
        </xdr:cNvPr>
        <xdr:cNvCxnSpPr/>
      </xdr:nvCxnSpPr>
      <xdr:spPr>
        <a:xfrm>
          <a:off x="12693650" y="5658951"/>
          <a:ext cx="638175" cy="6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57608</xdr:rowOff>
    </xdr:from>
    <xdr:to>
      <xdr:col>68</xdr:col>
      <xdr:colOff>123825</xdr:colOff>
      <xdr:row>29</xdr:row>
      <xdr:rowOff>159208</xdr:rowOff>
    </xdr:to>
    <xdr:sp macro="" textlink="">
      <xdr:nvSpPr>
        <xdr:cNvPr id="151" name="楕円 150">
          <a:extLst>
            <a:ext uri="{FF2B5EF4-FFF2-40B4-BE49-F238E27FC236}">
              <a16:creationId xmlns:a16="http://schemas.microsoft.com/office/drawing/2014/main" id="{0A9D6F56-5373-4209-8A70-47EC87822D69}"/>
            </a:ext>
          </a:extLst>
        </xdr:cNvPr>
        <xdr:cNvSpPr/>
      </xdr:nvSpPr>
      <xdr:spPr>
        <a:xfrm>
          <a:off x="11960225" y="557258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108408</xdr:rowOff>
    </xdr:from>
    <xdr:to>
      <xdr:col>72</xdr:col>
      <xdr:colOff>73025</xdr:colOff>
      <xdr:row>29</xdr:row>
      <xdr:rowOff>147151</xdr:rowOff>
    </xdr:to>
    <xdr:cxnSp macro="">
      <xdr:nvCxnSpPr>
        <xdr:cNvPr id="152" name="直線コネクタ 151">
          <a:extLst>
            <a:ext uri="{FF2B5EF4-FFF2-40B4-BE49-F238E27FC236}">
              <a16:creationId xmlns:a16="http://schemas.microsoft.com/office/drawing/2014/main" id="{2483A417-10F1-421E-9E95-7D68D6FA73DC}"/>
            </a:ext>
          </a:extLst>
        </xdr:cNvPr>
        <xdr:cNvCxnSpPr/>
      </xdr:nvCxnSpPr>
      <xdr:spPr>
        <a:xfrm>
          <a:off x="12007850" y="5620208"/>
          <a:ext cx="685800" cy="3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63676</xdr:rowOff>
    </xdr:from>
    <xdr:to>
      <xdr:col>64</xdr:col>
      <xdr:colOff>123825</xdr:colOff>
      <xdr:row>30</xdr:row>
      <xdr:rowOff>165276</xdr:rowOff>
    </xdr:to>
    <xdr:sp macro="" textlink="">
      <xdr:nvSpPr>
        <xdr:cNvPr id="153" name="楕円 152">
          <a:extLst>
            <a:ext uri="{FF2B5EF4-FFF2-40B4-BE49-F238E27FC236}">
              <a16:creationId xmlns:a16="http://schemas.microsoft.com/office/drawing/2014/main" id="{0A3C9E09-00C7-4CA9-B21C-C48623C58094}"/>
            </a:ext>
          </a:extLst>
        </xdr:cNvPr>
        <xdr:cNvSpPr/>
      </xdr:nvSpPr>
      <xdr:spPr>
        <a:xfrm>
          <a:off x="11274425" y="574375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108408</xdr:rowOff>
    </xdr:from>
    <xdr:to>
      <xdr:col>68</xdr:col>
      <xdr:colOff>73025</xdr:colOff>
      <xdr:row>30</xdr:row>
      <xdr:rowOff>114476</xdr:rowOff>
    </xdr:to>
    <xdr:cxnSp macro="">
      <xdr:nvCxnSpPr>
        <xdr:cNvPr id="154" name="直線コネクタ 153">
          <a:extLst>
            <a:ext uri="{FF2B5EF4-FFF2-40B4-BE49-F238E27FC236}">
              <a16:creationId xmlns:a16="http://schemas.microsoft.com/office/drawing/2014/main" id="{B5A1B68E-B5EB-474F-9267-54031230FE7D}"/>
            </a:ext>
          </a:extLst>
        </xdr:cNvPr>
        <xdr:cNvCxnSpPr/>
      </xdr:nvCxnSpPr>
      <xdr:spPr>
        <a:xfrm flipV="1">
          <a:off x="11322050" y="5620208"/>
          <a:ext cx="685800" cy="17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146078</xdr:rowOff>
    </xdr:from>
    <xdr:to>
      <xdr:col>60</xdr:col>
      <xdr:colOff>123825</xdr:colOff>
      <xdr:row>31</xdr:row>
      <xdr:rowOff>76228</xdr:rowOff>
    </xdr:to>
    <xdr:sp macro="" textlink="">
      <xdr:nvSpPr>
        <xdr:cNvPr id="155" name="楕円 154">
          <a:extLst>
            <a:ext uri="{FF2B5EF4-FFF2-40B4-BE49-F238E27FC236}">
              <a16:creationId xmlns:a16="http://schemas.microsoft.com/office/drawing/2014/main" id="{9CC1C476-8925-4347-A975-7792C11A2C61}"/>
            </a:ext>
          </a:extLst>
        </xdr:cNvPr>
        <xdr:cNvSpPr/>
      </xdr:nvSpPr>
      <xdr:spPr>
        <a:xfrm>
          <a:off x="10588625" y="581980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114476</xdr:rowOff>
    </xdr:from>
    <xdr:to>
      <xdr:col>64</xdr:col>
      <xdr:colOff>73025</xdr:colOff>
      <xdr:row>31</xdr:row>
      <xdr:rowOff>25428</xdr:rowOff>
    </xdr:to>
    <xdr:cxnSp macro="">
      <xdr:nvCxnSpPr>
        <xdr:cNvPr id="156" name="直線コネクタ 155">
          <a:extLst>
            <a:ext uri="{FF2B5EF4-FFF2-40B4-BE49-F238E27FC236}">
              <a16:creationId xmlns:a16="http://schemas.microsoft.com/office/drawing/2014/main" id="{87C1A073-56D4-42C2-BA66-EA68AD47ECAE}"/>
            </a:ext>
          </a:extLst>
        </xdr:cNvPr>
        <xdr:cNvCxnSpPr/>
      </xdr:nvCxnSpPr>
      <xdr:spPr>
        <a:xfrm flipV="1">
          <a:off x="10636250" y="5791376"/>
          <a:ext cx="685800" cy="7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76880</xdr:rowOff>
    </xdr:from>
    <xdr:ext cx="469744" cy="259045"/>
    <xdr:sp macro="" textlink="">
      <xdr:nvSpPr>
        <xdr:cNvPr id="157" name="n_1aveValue債務償還比率">
          <a:extLst>
            <a:ext uri="{FF2B5EF4-FFF2-40B4-BE49-F238E27FC236}">
              <a16:creationId xmlns:a16="http://schemas.microsoft.com/office/drawing/2014/main" id="{F9C3EFC4-1073-424C-9742-A178A4FF2526}"/>
            </a:ext>
          </a:extLst>
        </xdr:cNvPr>
        <xdr:cNvSpPr txBox="1"/>
      </xdr:nvSpPr>
      <xdr:spPr>
        <a:xfrm>
          <a:off x="12465127" y="575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30942</xdr:rowOff>
    </xdr:from>
    <xdr:ext cx="469744" cy="259045"/>
    <xdr:sp macro="" textlink="">
      <xdr:nvSpPr>
        <xdr:cNvPr id="158" name="n_2aveValue債務償還比率">
          <a:extLst>
            <a:ext uri="{FF2B5EF4-FFF2-40B4-BE49-F238E27FC236}">
              <a16:creationId xmlns:a16="http://schemas.microsoft.com/office/drawing/2014/main" id="{1371A699-AA60-4C2B-97B2-93E701A177C7}"/>
            </a:ext>
          </a:extLst>
        </xdr:cNvPr>
        <xdr:cNvSpPr txBox="1"/>
      </xdr:nvSpPr>
      <xdr:spPr>
        <a:xfrm>
          <a:off x="11788852" y="570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27534</xdr:rowOff>
    </xdr:from>
    <xdr:ext cx="469744" cy="259045"/>
    <xdr:sp macro="" textlink="">
      <xdr:nvSpPr>
        <xdr:cNvPr id="159" name="n_3aveValue債務償還比率">
          <a:extLst>
            <a:ext uri="{FF2B5EF4-FFF2-40B4-BE49-F238E27FC236}">
              <a16:creationId xmlns:a16="http://schemas.microsoft.com/office/drawing/2014/main" id="{869507DF-E42D-4833-B9D5-C91CD0F2D18B}"/>
            </a:ext>
          </a:extLst>
        </xdr:cNvPr>
        <xdr:cNvSpPr txBox="1"/>
      </xdr:nvSpPr>
      <xdr:spPr>
        <a:xfrm>
          <a:off x="11103052" y="5869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57372</xdr:rowOff>
    </xdr:from>
    <xdr:ext cx="469744" cy="259045"/>
    <xdr:sp macro="" textlink="">
      <xdr:nvSpPr>
        <xdr:cNvPr id="160" name="n_4aveValue債務償還比率">
          <a:extLst>
            <a:ext uri="{FF2B5EF4-FFF2-40B4-BE49-F238E27FC236}">
              <a16:creationId xmlns:a16="http://schemas.microsoft.com/office/drawing/2014/main" id="{DF67CF11-14E6-4462-A4E9-050737DDB279}"/>
            </a:ext>
          </a:extLst>
        </xdr:cNvPr>
        <xdr:cNvSpPr txBox="1"/>
      </xdr:nvSpPr>
      <xdr:spPr>
        <a:xfrm>
          <a:off x="10417252" y="557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43028</xdr:rowOff>
    </xdr:from>
    <xdr:ext cx="469744" cy="259045"/>
    <xdr:sp macro="" textlink="">
      <xdr:nvSpPr>
        <xdr:cNvPr id="161" name="n_1mainValue債務償還比率">
          <a:extLst>
            <a:ext uri="{FF2B5EF4-FFF2-40B4-BE49-F238E27FC236}">
              <a16:creationId xmlns:a16="http://schemas.microsoft.com/office/drawing/2014/main" id="{FE61AFF8-63A8-4532-AC56-ED13C0144F5C}"/>
            </a:ext>
          </a:extLst>
        </xdr:cNvPr>
        <xdr:cNvSpPr txBox="1"/>
      </xdr:nvSpPr>
      <xdr:spPr>
        <a:xfrm>
          <a:off x="12465127" y="5399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4285</xdr:rowOff>
    </xdr:from>
    <xdr:ext cx="469744" cy="259045"/>
    <xdr:sp macro="" textlink="">
      <xdr:nvSpPr>
        <xdr:cNvPr id="162" name="n_2mainValue債務償還比率">
          <a:extLst>
            <a:ext uri="{FF2B5EF4-FFF2-40B4-BE49-F238E27FC236}">
              <a16:creationId xmlns:a16="http://schemas.microsoft.com/office/drawing/2014/main" id="{C5E0E27F-A607-4A6C-BBB9-0A4880CA1267}"/>
            </a:ext>
          </a:extLst>
        </xdr:cNvPr>
        <xdr:cNvSpPr txBox="1"/>
      </xdr:nvSpPr>
      <xdr:spPr>
        <a:xfrm>
          <a:off x="11788852" y="5360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10353</xdr:rowOff>
    </xdr:from>
    <xdr:ext cx="469744" cy="259045"/>
    <xdr:sp macro="" textlink="">
      <xdr:nvSpPr>
        <xdr:cNvPr id="163" name="n_3mainValue債務償還比率">
          <a:extLst>
            <a:ext uri="{FF2B5EF4-FFF2-40B4-BE49-F238E27FC236}">
              <a16:creationId xmlns:a16="http://schemas.microsoft.com/office/drawing/2014/main" id="{1B50F74C-75B7-41FE-AAF6-1E0EFCDF1656}"/>
            </a:ext>
          </a:extLst>
        </xdr:cNvPr>
        <xdr:cNvSpPr txBox="1"/>
      </xdr:nvSpPr>
      <xdr:spPr>
        <a:xfrm>
          <a:off x="11103052" y="5522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67355</xdr:rowOff>
    </xdr:from>
    <xdr:ext cx="469744" cy="259045"/>
    <xdr:sp macro="" textlink="">
      <xdr:nvSpPr>
        <xdr:cNvPr id="164" name="n_4mainValue債務償還比率">
          <a:extLst>
            <a:ext uri="{FF2B5EF4-FFF2-40B4-BE49-F238E27FC236}">
              <a16:creationId xmlns:a16="http://schemas.microsoft.com/office/drawing/2014/main" id="{1655E181-575C-46AC-B3E8-45AC44CF5FBE}"/>
            </a:ext>
          </a:extLst>
        </xdr:cNvPr>
        <xdr:cNvSpPr txBox="1"/>
      </xdr:nvSpPr>
      <xdr:spPr>
        <a:xfrm>
          <a:off x="10417252" y="590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5D34D91C-01FC-4E1D-9EA1-71710054042A}"/>
            </a:ext>
          </a:extLst>
        </xdr:cNvPr>
        <xdr:cNvSpPr/>
      </xdr:nvSpPr>
      <xdr:spPr>
        <a:xfrm>
          <a:off x="1158875" y="7658100"/>
          <a:ext cx="5314950" cy="333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5814FE88-8518-4307-BE42-DE4340FD6A56}"/>
            </a:ext>
          </a:extLst>
        </xdr:cNvPr>
        <xdr:cNvSpPr/>
      </xdr:nvSpPr>
      <xdr:spPr>
        <a:xfrm>
          <a:off x="1158875" y="112744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F41487EE-4C14-4062-A8B2-34D6D8F919BF}"/>
            </a:ext>
          </a:extLst>
        </xdr:cNvPr>
        <xdr:cNvSpPr txBox="1"/>
      </xdr:nvSpPr>
      <xdr:spPr>
        <a:xfrm>
          <a:off x="835025" y="7905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C771D99D-778F-43F7-B457-F6742B353558}"/>
            </a:ext>
          </a:extLst>
        </xdr:cNvPr>
        <xdr:cNvSpPr txBox="1"/>
      </xdr:nvSpPr>
      <xdr:spPr>
        <a:xfrm>
          <a:off x="6302375" y="10439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FBF0F826-7912-4AF9-B247-3943311269BC}"/>
            </a:ext>
          </a:extLst>
        </xdr:cNvPr>
        <xdr:cNvSpPr txBox="1"/>
      </xdr:nvSpPr>
      <xdr:spPr>
        <a:xfrm>
          <a:off x="835025" y="114839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FC1714DF-44A2-4B42-8C4F-0B14768C2DD4}"/>
            </a:ext>
          </a:extLst>
        </xdr:cNvPr>
        <xdr:cNvSpPr txBox="1"/>
      </xdr:nvSpPr>
      <xdr:spPr>
        <a:xfrm>
          <a:off x="6302375" y="14093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7A354C0-8A16-49DA-974E-19AA2C44AAA8}"/>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0E5511A-FD7C-41E0-A7F4-BFD9D3B981D5}"/>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BE98EF7-AA45-4257-93ED-4E8E48A83D92}"/>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3918E84-72BE-4C33-9063-AF9A5957D482}"/>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群馬県藤岡市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5E94F9D-4610-40CD-8254-EE478DC6300B}"/>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BE2D00C-786B-4525-A7B7-7E50ECD6E8D5}"/>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3CC4F09-7D6C-4C0C-B041-5159FF386C76}"/>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5A62AFB-1A94-4719-9C6C-4AC5D159F137}"/>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42A1395-93F4-4AD0-A7C9-2EA6C24D0629}"/>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E09CE08-15B6-4412-8D69-D6F4EA8610F5}"/>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62,261
61,226
180.29
30,053,507
28,300,494
1,597,409
16,143,861
21,833,669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B3E210C-E0F7-46D8-8600-522F8076412B}"/>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904FB2E-0178-4AFD-A414-4BF3AED81B5A}"/>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E094372-F7D9-46AB-8CD2-253E64762344}"/>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8D64EAA-6EB4-428E-B34E-9B662FEB4694}"/>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5BDD639-EE7E-4209-9491-3AA4DA21F7A4}"/>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41E9290-DAE9-4E70-8C20-D9BAF6F50225}"/>
            </a:ext>
          </a:extLst>
        </xdr:cNvPr>
        <xdr:cNvSpPr/>
      </xdr:nvSpPr>
      <xdr:spPr>
        <a:xfrm>
          <a:off x="6467475" y="1628775"/>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BBD3D48-31C6-41D8-B0D5-C658B53CA049}"/>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7CA125F-7947-4B9C-AB16-E71EF3FABCF5}"/>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1FA88DE-BE73-4E98-87E5-BF2670D40EFC}"/>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0AF798C-6B6D-4EF4-B2AA-9A37731FD566}"/>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5EEF9B3-2BA9-41D1-9B28-D31C49C0B1A5}"/>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4F16939-E121-491C-B125-3BD154AAC174}"/>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67EEEA3-E784-4F46-A059-CB293BAD797E}"/>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54ADB50-74D3-4CDC-9069-4C95675A0A9E}"/>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BEC1476-FDF9-4696-B8C8-CA6E421FFDB5}"/>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D9DB6EC-59A4-49BE-A19E-FA0182D1F13C}"/>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6C342B9-F8D3-4F81-9B31-2C948D6EF19F}"/>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7E2069D-03DA-4D95-B8F2-0A2C51BE99F4}"/>
            </a:ext>
          </a:extLst>
        </xdr:cNvPr>
        <xdr:cNvSpPr txBox="1"/>
      </xdr:nvSpPr>
      <xdr:spPr>
        <a:xfrm>
          <a:off x="638175" y="26479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52C3075-29E4-43F0-983D-4CD14AF71D86}"/>
            </a:ext>
          </a:extLst>
        </xdr:cNvPr>
        <xdr:cNvSpPr txBox="1"/>
      </xdr:nvSpPr>
      <xdr:spPr>
        <a:xfrm>
          <a:off x="638175" y="2952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325C514-FD1F-4705-BE25-9A13B96897DD}"/>
            </a:ext>
          </a:extLst>
        </xdr:cNvPr>
        <xdr:cNvSpPr txBox="1"/>
      </xdr:nvSpPr>
      <xdr:spPr>
        <a:xfrm>
          <a:off x="638175"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D557D0A-1A57-4E0D-9A74-C480B0EEE382}"/>
            </a:ext>
          </a:extLst>
        </xdr:cNvPr>
        <xdr:cNvSpPr txBox="1"/>
      </xdr:nvSpPr>
      <xdr:spPr>
        <a:xfrm>
          <a:off x="638175" y="35528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D2C89C6-A790-4286-8F64-601F39D5D5F2}"/>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1437A47-1E6E-4A23-8D29-AAC1238EE31C}"/>
            </a:ext>
          </a:extLst>
        </xdr:cNvPr>
        <xdr:cNvSpPr/>
      </xdr:nvSpPr>
      <xdr:spPr>
        <a:xfrm>
          <a:off x="80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DCB18DD-7D6E-46AC-8F45-0600847B1A85}"/>
            </a:ext>
          </a:extLst>
        </xdr:cNvPr>
        <xdr:cNvSpPr/>
      </xdr:nvSpPr>
      <xdr:spPr>
        <a:xfrm>
          <a:off x="80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688A4FC-02CB-4A9F-ACCC-18EE0862C83E}"/>
            </a:ext>
          </a:extLst>
        </xdr:cNvPr>
        <xdr:cNvSpPr/>
      </xdr:nvSpPr>
      <xdr:spPr>
        <a:xfrm>
          <a:off x="17145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0A5EC24-7895-4D71-98BE-0B0FE231D792}"/>
            </a:ext>
          </a:extLst>
        </xdr:cNvPr>
        <xdr:cNvSpPr/>
      </xdr:nvSpPr>
      <xdr:spPr>
        <a:xfrm>
          <a:off x="17145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4BFB7A3-BE92-4C82-A782-557C531EDA74}"/>
            </a:ext>
          </a:extLst>
        </xdr:cNvPr>
        <xdr:cNvSpPr/>
      </xdr:nvSpPr>
      <xdr:spPr>
        <a:xfrm>
          <a:off x="27432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F08BCDD-68D7-40BD-A381-6F50DDEC0D47}"/>
            </a:ext>
          </a:extLst>
        </xdr:cNvPr>
        <xdr:cNvSpPr/>
      </xdr:nvSpPr>
      <xdr:spPr>
        <a:xfrm>
          <a:off x="27432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40CCC7B-B731-4D6A-870F-A1B0504DDA82}"/>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E71D767-6E48-4C7A-9ED1-730499778DEB}"/>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1D3F9F9-318C-49CB-8E2C-3E99979C9A48}"/>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1BB3624-BF88-4C38-8F19-6EEA23FBA72E}"/>
            </a:ext>
          </a:extLst>
        </xdr:cNvPr>
        <xdr:cNvSpPr txBox="1"/>
      </xdr:nvSpPr>
      <xdr:spPr>
        <a:xfrm>
          <a:off x="2789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C50C8024-AA8C-430E-8660-F2AE0F6A0882}"/>
            </a:ext>
          </a:extLst>
        </xdr:cNvPr>
        <xdr:cNvCxnSpPr/>
      </xdr:nvCxnSpPr>
      <xdr:spPr>
        <a:xfrm>
          <a:off x="685800" y="678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84E20F72-1CA6-4193-8077-C6A923B791C9}"/>
            </a:ext>
          </a:extLst>
        </xdr:cNvPr>
        <xdr:cNvSpPr txBox="1"/>
      </xdr:nvSpPr>
      <xdr:spPr>
        <a:xfrm>
          <a:off x="278946" y="664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3C181AF1-09CB-4E3A-972A-CBC75EFEBC40}"/>
            </a:ext>
          </a:extLst>
        </xdr:cNvPr>
        <xdr:cNvCxnSpPr/>
      </xdr:nvCxnSpPr>
      <xdr:spPr>
        <a:xfrm>
          <a:off x="685800" y="634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E51CADD9-BC16-4F88-8AA4-45C0C72BA070}"/>
            </a:ext>
          </a:extLst>
        </xdr:cNvPr>
        <xdr:cNvSpPr txBox="1"/>
      </xdr:nvSpPr>
      <xdr:spPr>
        <a:xfrm>
          <a:off x="339891" y="62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319C1A50-B569-4D58-9EC0-DEC3C831BBCA}"/>
            </a:ext>
          </a:extLst>
        </xdr:cNvPr>
        <xdr:cNvCxnSpPr/>
      </xdr:nvCxnSpPr>
      <xdr:spPr>
        <a:xfrm>
          <a:off x="685800" y="591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CC8B13BD-78F6-4586-BC7C-318982213801}"/>
            </a:ext>
          </a:extLst>
        </xdr:cNvPr>
        <xdr:cNvSpPr txBox="1"/>
      </xdr:nvSpPr>
      <xdr:spPr>
        <a:xfrm>
          <a:off x="339891" y="577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789E4FF0-1866-4ADD-B2A4-7E9743C0C1CF}"/>
            </a:ext>
          </a:extLst>
        </xdr:cNvPr>
        <xdr:cNvCxnSpPr/>
      </xdr:nvCxnSpPr>
      <xdr:spPr>
        <a:xfrm>
          <a:off x="685800" y="548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CA858404-4A66-4415-986B-4923F34CC2EA}"/>
            </a:ext>
          </a:extLst>
        </xdr:cNvPr>
        <xdr:cNvSpPr txBox="1"/>
      </xdr:nvSpPr>
      <xdr:spPr>
        <a:xfrm>
          <a:off x="339891" y="53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EC49E74C-64C4-4E3E-9ECA-86C30D9EB82B}"/>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8C317AF5-FE00-40A3-9C68-43AE575D9F42}"/>
            </a:ext>
          </a:extLst>
        </xdr:cNvPr>
        <xdr:cNvSpPr txBox="1"/>
      </xdr:nvSpPr>
      <xdr:spPr>
        <a:xfrm>
          <a:off x="339891" y="491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130B154A-DA89-405C-861A-90A6E0C1D42A}"/>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55626</xdr:rowOff>
    </xdr:from>
    <xdr:to>
      <xdr:col>24</xdr:col>
      <xdr:colOff>62865</xdr:colOff>
      <xdr:row>40</xdr:row>
      <xdr:rowOff>23622</xdr:rowOff>
    </xdr:to>
    <xdr:cxnSp macro="">
      <xdr:nvCxnSpPr>
        <xdr:cNvPr id="55" name="直線コネクタ 54">
          <a:extLst>
            <a:ext uri="{FF2B5EF4-FFF2-40B4-BE49-F238E27FC236}">
              <a16:creationId xmlns:a16="http://schemas.microsoft.com/office/drawing/2014/main" id="{137CC3A2-3618-47D7-A1A4-323249E77DAE}"/>
            </a:ext>
          </a:extLst>
        </xdr:cNvPr>
        <xdr:cNvCxnSpPr/>
      </xdr:nvCxnSpPr>
      <xdr:spPr>
        <a:xfrm flipV="1">
          <a:off x="4180840" y="5408676"/>
          <a:ext cx="0" cy="1104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27449</xdr:rowOff>
    </xdr:from>
    <xdr:ext cx="405111" cy="259045"/>
    <xdr:sp macro="" textlink="">
      <xdr:nvSpPr>
        <xdr:cNvPr id="56" name="【道路】&#10;有形固定資産減価償却率最小値テキスト">
          <a:extLst>
            <a:ext uri="{FF2B5EF4-FFF2-40B4-BE49-F238E27FC236}">
              <a16:creationId xmlns:a16="http://schemas.microsoft.com/office/drawing/2014/main" id="{85360C75-2518-4C8B-B917-663A63815A77}"/>
            </a:ext>
          </a:extLst>
        </xdr:cNvPr>
        <xdr:cNvSpPr txBox="1"/>
      </xdr:nvSpPr>
      <xdr:spPr>
        <a:xfrm>
          <a:off x="4219575" y="6517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23622</xdr:rowOff>
    </xdr:from>
    <xdr:to>
      <xdr:col>24</xdr:col>
      <xdr:colOff>152400</xdr:colOff>
      <xdr:row>40</xdr:row>
      <xdr:rowOff>23622</xdr:rowOff>
    </xdr:to>
    <xdr:cxnSp macro="">
      <xdr:nvCxnSpPr>
        <xdr:cNvPr id="57" name="直線コネクタ 56">
          <a:extLst>
            <a:ext uri="{FF2B5EF4-FFF2-40B4-BE49-F238E27FC236}">
              <a16:creationId xmlns:a16="http://schemas.microsoft.com/office/drawing/2014/main" id="{201A9D10-C228-4446-898A-5F25A10176C5}"/>
            </a:ext>
          </a:extLst>
        </xdr:cNvPr>
        <xdr:cNvCxnSpPr/>
      </xdr:nvCxnSpPr>
      <xdr:spPr>
        <a:xfrm>
          <a:off x="4105275" y="651332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2303</xdr:rowOff>
    </xdr:from>
    <xdr:ext cx="405111" cy="259045"/>
    <xdr:sp macro="" textlink="">
      <xdr:nvSpPr>
        <xdr:cNvPr id="58" name="【道路】&#10;有形固定資産減価償却率最大値テキスト">
          <a:extLst>
            <a:ext uri="{FF2B5EF4-FFF2-40B4-BE49-F238E27FC236}">
              <a16:creationId xmlns:a16="http://schemas.microsoft.com/office/drawing/2014/main" id="{41E3A2EA-C527-471E-A774-E216FCEF239C}"/>
            </a:ext>
          </a:extLst>
        </xdr:cNvPr>
        <xdr:cNvSpPr txBox="1"/>
      </xdr:nvSpPr>
      <xdr:spPr>
        <a:xfrm>
          <a:off x="4219575" y="5193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55626</xdr:rowOff>
    </xdr:from>
    <xdr:to>
      <xdr:col>24</xdr:col>
      <xdr:colOff>152400</xdr:colOff>
      <xdr:row>33</xdr:row>
      <xdr:rowOff>55626</xdr:rowOff>
    </xdr:to>
    <xdr:cxnSp macro="">
      <xdr:nvCxnSpPr>
        <xdr:cNvPr id="59" name="直線コネクタ 58">
          <a:extLst>
            <a:ext uri="{FF2B5EF4-FFF2-40B4-BE49-F238E27FC236}">
              <a16:creationId xmlns:a16="http://schemas.microsoft.com/office/drawing/2014/main" id="{F07531A5-0660-438A-BEF4-09B1AFE20E93}"/>
            </a:ext>
          </a:extLst>
        </xdr:cNvPr>
        <xdr:cNvCxnSpPr/>
      </xdr:nvCxnSpPr>
      <xdr:spPr>
        <a:xfrm>
          <a:off x="4105275" y="540867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145559</xdr:rowOff>
    </xdr:from>
    <xdr:ext cx="405111" cy="259045"/>
    <xdr:sp macro="" textlink="">
      <xdr:nvSpPr>
        <xdr:cNvPr id="60" name="【道路】&#10;有形固定資産減価償却率平均値テキスト">
          <a:extLst>
            <a:ext uri="{FF2B5EF4-FFF2-40B4-BE49-F238E27FC236}">
              <a16:creationId xmlns:a16="http://schemas.microsoft.com/office/drawing/2014/main" id="{3D8CD475-1186-4A38-A69F-5F13B556B43A}"/>
            </a:ext>
          </a:extLst>
        </xdr:cNvPr>
        <xdr:cNvSpPr txBox="1"/>
      </xdr:nvSpPr>
      <xdr:spPr>
        <a:xfrm>
          <a:off x="4219575" y="59812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167132</xdr:rowOff>
    </xdr:from>
    <xdr:to>
      <xdr:col>24</xdr:col>
      <xdr:colOff>114300</xdr:colOff>
      <xdr:row>37</xdr:row>
      <xdr:rowOff>97282</xdr:rowOff>
    </xdr:to>
    <xdr:sp macro="" textlink="">
      <xdr:nvSpPr>
        <xdr:cNvPr id="61" name="フローチャート: 判断 60">
          <a:extLst>
            <a:ext uri="{FF2B5EF4-FFF2-40B4-BE49-F238E27FC236}">
              <a16:creationId xmlns:a16="http://schemas.microsoft.com/office/drawing/2014/main" id="{B4175E81-97A7-46B8-85B5-35FAC80B8B44}"/>
            </a:ext>
          </a:extLst>
        </xdr:cNvPr>
        <xdr:cNvSpPr/>
      </xdr:nvSpPr>
      <xdr:spPr>
        <a:xfrm>
          <a:off x="4124325" y="600278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123698</xdr:rowOff>
    </xdr:from>
    <xdr:to>
      <xdr:col>20</xdr:col>
      <xdr:colOff>38100</xdr:colOff>
      <xdr:row>37</xdr:row>
      <xdr:rowOff>53848</xdr:rowOff>
    </xdr:to>
    <xdr:sp macro="" textlink="">
      <xdr:nvSpPr>
        <xdr:cNvPr id="62" name="フローチャート: 判断 61">
          <a:extLst>
            <a:ext uri="{FF2B5EF4-FFF2-40B4-BE49-F238E27FC236}">
              <a16:creationId xmlns:a16="http://schemas.microsoft.com/office/drawing/2014/main" id="{00203034-95B0-43EF-B160-F034DB62A2E0}"/>
            </a:ext>
          </a:extLst>
        </xdr:cNvPr>
        <xdr:cNvSpPr/>
      </xdr:nvSpPr>
      <xdr:spPr>
        <a:xfrm>
          <a:off x="3381375" y="596569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89408</xdr:rowOff>
    </xdr:from>
    <xdr:to>
      <xdr:col>15</xdr:col>
      <xdr:colOff>101600</xdr:colOff>
      <xdr:row>37</xdr:row>
      <xdr:rowOff>19558</xdr:rowOff>
    </xdr:to>
    <xdr:sp macro="" textlink="">
      <xdr:nvSpPr>
        <xdr:cNvPr id="63" name="フローチャート: 判断 62">
          <a:extLst>
            <a:ext uri="{FF2B5EF4-FFF2-40B4-BE49-F238E27FC236}">
              <a16:creationId xmlns:a16="http://schemas.microsoft.com/office/drawing/2014/main" id="{7D5A7B5D-B1B8-41B2-8C99-DC5316466773}"/>
            </a:ext>
          </a:extLst>
        </xdr:cNvPr>
        <xdr:cNvSpPr/>
      </xdr:nvSpPr>
      <xdr:spPr>
        <a:xfrm>
          <a:off x="2571750" y="592505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48260</xdr:rowOff>
    </xdr:from>
    <xdr:to>
      <xdr:col>10</xdr:col>
      <xdr:colOff>165100</xdr:colOff>
      <xdr:row>36</xdr:row>
      <xdr:rowOff>149860</xdr:rowOff>
    </xdr:to>
    <xdr:sp macro="" textlink="">
      <xdr:nvSpPr>
        <xdr:cNvPr id="64" name="フローチャート: 判断 63">
          <a:extLst>
            <a:ext uri="{FF2B5EF4-FFF2-40B4-BE49-F238E27FC236}">
              <a16:creationId xmlns:a16="http://schemas.microsoft.com/office/drawing/2014/main" id="{C8F360E7-8D0E-4B40-9B9E-1E6ED345DAD0}"/>
            </a:ext>
          </a:extLst>
        </xdr:cNvPr>
        <xdr:cNvSpPr/>
      </xdr:nvSpPr>
      <xdr:spPr>
        <a:xfrm>
          <a:off x="1781175" y="588391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32258</xdr:rowOff>
    </xdr:from>
    <xdr:to>
      <xdr:col>6</xdr:col>
      <xdr:colOff>38100</xdr:colOff>
      <xdr:row>36</xdr:row>
      <xdr:rowOff>133858</xdr:rowOff>
    </xdr:to>
    <xdr:sp macro="" textlink="">
      <xdr:nvSpPr>
        <xdr:cNvPr id="65" name="フローチャート: 判断 64">
          <a:extLst>
            <a:ext uri="{FF2B5EF4-FFF2-40B4-BE49-F238E27FC236}">
              <a16:creationId xmlns:a16="http://schemas.microsoft.com/office/drawing/2014/main" id="{5609290D-6541-45F3-83E4-F5BEEA6411B9}"/>
            </a:ext>
          </a:extLst>
        </xdr:cNvPr>
        <xdr:cNvSpPr/>
      </xdr:nvSpPr>
      <xdr:spPr>
        <a:xfrm>
          <a:off x="981075" y="586790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50B5B26D-B208-4E0D-A42F-26AA98C42360}"/>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FF02FE37-A931-4731-8AAA-9EBC8D2B3BC1}"/>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35A7735-DFDE-4D60-8A52-64DF899CDC48}"/>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33464F1-1FBB-4122-8287-9FF56B28F246}"/>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09A2325-03A8-48DA-A332-A49FA496736A}"/>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39116</xdr:rowOff>
    </xdr:from>
    <xdr:to>
      <xdr:col>24</xdr:col>
      <xdr:colOff>114300</xdr:colOff>
      <xdr:row>36</xdr:row>
      <xdr:rowOff>140716</xdr:rowOff>
    </xdr:to>
    <xdr:sp macro="" textlink="">
      <xdr:nvSpPr>
        <xdr:cNvPr id="71" name="楕円 70">
          <a:extLst>
            <a:ext uri="{FF2B5EF4-FFF2-40B4-BE49-F238E27FC236}">
              <a16:creationId xmlns:a16="http://schemas.microsoft.com/office/drawing/2014/main" id="{4D081659-D2F5-4302-91B0-D39521651DBF}"/>
            </a:ext>
          </a:extLst>
        </xdr:cNvPr>
        <xdr:cNvSpPr/>
      </xdr:nvSpPr>
      <xdr:spPr>
        <a:xfrm>
          <a:off x="4124325" y="587794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61993</xdr:rowOff>
    </xdr:from>
    <xdr:ext cx="405111" cy="259045"/>
    <xdr:sp macro="" textlink="">
      <xdr:nvSpPr>
        <xdr:cNvPr id="72" name="【道路】&#10;有形固定資産減価償却率該当値テキスト">
          <a:extLst>
            <a:ext uri="{FF2B5EF4-FFF2-40B4-BE49-F238E27FC236}">
              <a16:creationId xmlns:a16="http://schemas.microsoft.com/office/drawing/2014/main" id="{1A394146-BE72-473D-B475-72437DD5493E}"/>
            </a:ext>
          </a:extLst>
        </xdr:cNvPr>
        <xdr:cNvSpPr txBox="1"/>
      </xdr:nvSpPr>
      <xdr:spPr>
        <a:xfrm>
          <a:off x="4219575" y="5742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27686</xdr:rowOff>
    </xdr:from>
    <xdr:to>
      <xdr:col>20</xdr:col>
      <xdr:colOff>38100</xdr:colOff>
      <xdr:row>36</xdr:row>
      <xdr:rowOff>129286</xdr:rowOff>
    </xdr:to>
    <xdr:sp macro="" textlink="">
      <xdr:nvSpPr>
        <xdr:cNvPr id="73" name="楕円 72">
          <a:extLst>
            <a:ext uri="{FF2B5EF4-FFF2-40B4-BE49-F238E27FC236}">
              <a16:creationId xmlns:a16="http://schemas.microsoft.com/office/drawing/2014/main" id="{99F6C551-5F5D-4939-B56D-4323038B782B}"/>
            </a:ext>
          </a:extLst>
        </xdr:cNvPr>
        <xdr:cNvSpPr/>
      </xdr:nvSpPr>
      <xdr:spPr>
        <a:xfrm>
          <a:off x="3381375" y="586968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78486</xdr:rowOff>
    </xdr:from>
    <xdr:to>
      <xdr:col>24</xdr:col>
      <xdr:colOff>63500</xdr:colOff>
      <xdr:row>36</xdr:row>
      <xdr:rowOff>89916</xdr:rowOff>
    </xdr:to>
    <xdr:cxnSp macro="">
      <xdr:nvCxnSpPr>
        <xdr:cNvPr id="74" name="直線コネクタ 73">
          <a:extLst>
            <a:ext uri="{FF2B5EF4-FFF2-40B4-BE49-F238E27FC236}">
              <a16:creationId xmlns:a16="http://schemas.microsoft.com/office/drawing/2014/main" id="{8CCED769-D3B8-48EE-A130-8DBA6571D826}"/>
            </a:ext>
          </a:extLst>
        </xdr:cNvPr>
        <xdr:cNvCxnSpPr/>
      </xdr:nvCxnSpPr>
      <xdr:spPr>
        <a:xfrm>
          <a:off x="3429000" y="5917311"/>
          <a:ext cx="752475"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80264</xdr:rowOff>
    </xdr:from>
    <xdr:to>
      <xdr:col>15</xdr:col>
      <xdr:colOff>101600</xdr:colOff>
      <xdr:row>37</xdr:row>
      <xdr:rowOff>10414</xdr:rowOff>
    </xdr:to>
    <xdr:sp macro="" textlink="">
      <xdr:nvSpPr>
        <xdr:cNvPr id="75" name="楕円 74">
          <a:extLst>
            <a:ext uri="{FF2B5EF4-FFF2-40B4-BE49-F238E27FC236}">
              <a16:creationId xmlns:a16="http://schemas.microsoft.com/office/drawing/2014/main" id="{D154D8CE-288C-4AF3-B60B-FB89D52E0840}"/>
            </a:ext>
          </a:extLst>
        </xdr:cNvPr>
        <xdr:cNvSpPr/>
      </xdr:nvSpPr>
      <xdr:spPr>
        <a:xfrm>
          <a:off x="2571750" y="592226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78486</xdr:rowOff>
    </xdr:from>
    <xdr:to>
      <xdr:col>19</xdr:col>
      <xdr:colOff>177800</xdr:colOff>
      <xdr:row>36</xdr:row>
      <xdr:rowOff>131064</xdr:rowOff>
    </xdr:to>
    <xdr:cxnSp macro="">
      <xdr:nvCxnSpPr>
        <xdr:cNvPr id="76" name="直線コネクタ 75">
          <a:extLst>
            <a:ext uri="{FF2B5EF4-FFF2-40B4-BE49-F238E27FC236}">
              <a16:creationId xmlns:a16="http://schemas.microsoft.com/office/drawing/2014/main" id="{454AB506-5797-4270-8D7C-1CD61DFD2F3A}"/>
            </a:ext>
          </a:extLst>
        </xdr:cNvPr>
        <xdr:cNvCxnSpPr/>
      </xdr:nvCxnSpPr>
      <xdr:spPr>
        <a:xfrm flipV="1">
          <a:off x="2619375" y="5917311"/>
          <a:ext cx="809625"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61976</xdr:rowOff>
    </xdr:from>
    <xdr:to>
      <xdr:col>10</xdr:col>
      <xdr:colOff>165100</xdr:colOff>
      <xdr:row>36</xdr:row>
      <xdr:rowOff>163576</xdr:rowOff>
    </xdr:to>
    <xdr:sp macro="" textlink="">
      <xdr:nvSpPr>
        <xdr:cNvPr id="77" name="楕円 76">
          <a:extLst>
            <a:ext uri="{FF2B5EF4-FFF2-40B4-BE49-F238E27FC236}">
              <a16:creationId xmlns:a16="http://schemas.microsoft.com/office/drawing/2014/main" id="{6F281D55-D343-40C6-81EC-FE169111039D}"/>
            </a:ext>
          </a:extLst>
        </xdr:cNvPr>
        <xdr:cNvSpPr/>
      </xdr:nvSpPr>
      <xdr:spPr>
        <a:xfrm>
          <a:off x="1781175" y="590397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112776</xdr:rowOff>
    </xdr:from>
    <xdr:to>
      <xdr:col>15</xdr:col>
      <xdr:colOff>50800</xdr:colOff>
      <xdr:row>36</xdr:row>
      <xdr:rowOff>131064</xdr:rowOff>
    </xdr:to>
    <xdr:cxnSp macro="">
      <xdr:nvCxnSpPr>
        <xdr:cNvPr id="78" name="直線コネクタ 77">
          <a:extLst>
            <a:ext uri="{FF2B5EF4-FFF2-40B4-BE49-F238E27FC236}">
              <a16:creationId xmlns:a16="http://schemas.microsoft.com/office/drawing/2014/main" id="{F8508514-C239-4239-BB97-3173BDA84187}"/>
            </a:ext>
          </a:extLst>
        </xdr:cNvPr>
        <xdr:cNvCxnSpPr/>
      </xdr:nvCxnSpPr>
      <xdr:spPr>
        <a:xfrm>
          <a:off x="1828800" y="5951601"/>
          <a:ext cx="790575"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48260</xdr:rowOff>
    </xdr:from>
    <xdr:to>
      <xdr:col>6</xdr:col>
      <xdr:colOff>38100</xdr:colOff>
      <xdr:row>36</xdr:row>
      <xdr:rowOff>149860</xdr:rowOff>
    </xdr:to>
    <xdr:sp macro="" textlink="">
      <xdr:nvSpPr>
        <xdr:cNvPr id="79" name="楕円 78">
          <a:extLst>
            <a:ext uri="{FF2B5EF4-FFF2-40B4-BE49-F238E27FC236}">
              <a16:creationId xmlns:a16="http://schemas.microsoft.com/office/drawing/2014/main" id="{8980A48A-661E-4881-AA1A-6533C65269D3}"/>
            </a:ext>
          </a:extLst>
        </xdr:cNvPr>
        <xdr:cNvSpPr/>
      </xdr:nvSpPr>
      <xdr:spPr>
        <a:xfrm>
          <a:off x="981075" y="588391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99060</xdr:rowOff>
    </xdr:from>
    <xdr:to>
      <xdr:col>10</xdr:col>
      <xdr:colOff>114300</xdr:colOff>
      <xdr:row>36</xdr:row>
      <xdr:rowOff>112776</xdr:rowOff>
    </xdr:to>
    <xdr:cxnSp macro="">
      <xdr:nvCxnSpPr>
        <xdr:cNvPr id="80" name="直線コネクタ 79">
          <a:extLst>
            <a:ext uri="{FF2B5EF4-FFF2-40B4-BE49-F238E27FC236}">
              <a16:creationId xmlns:a16="http://schemas.microsoft.com/office/drawing/2014/main" id="{8FE70962-FEF2-4D55-B34C-82FBBA11793A}"/>
            </a:ext>
          </a:extLst>
        </xdr:cNvPr>
        <xdr:cNvCxnSpPr/>
      </xdr:nvCxnSpPr>
      <xdr:spPr>
        <a:xfrm>
          <a:off x="1028700" y="5941060"/>
          <a:ext cx="800100" cy="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44975</xdr:rowOff>
    </xdr:from>
    <xdr:ext cx="405111" cy="259045"/>
    <xdr:sp macro="" textlink="">
      <xdr:nvSpPr>
        <xdr:cNvPr id="81" name="n_1aveValue【道路】&#10;有形固定資産減価償却率">
          <a:extLst>
            <a:ext uri="{FF2B5EF4-FFF2-40B4-BE49-F238E27FC236}">
              <a16:creationId xmlns:a16="http://schemas.microsoft.com/office/drawing/2014/main" id="{06D499F3-E74E-4E7C-85CF-DB5187906632}"/>
            </a:ext>
          </a:extLst>
        </xdr:cNvPr>
        <xdr:cNvSpPr txBox="1"/>
      </xdr:nvSpPr>
      <xdr:spPr>
        <a:xfrm>
          <a:off x="3239144" y="6048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10685</xdr:rowOff>
    </xdr:from>
    <xdr:ext cx="405111" cy="259045"/>
    <xdr:sp macro="" textlink="">
      <xdr:nvSpPr>
        <xdr:cNvPr id="82" name="n_2aveValue【道路】&#10;有形固定資産減価償却率">
          <a:extLst>
            <a:ext uri="{FF2B5EF4-FFF2-40B4-BE49-F238E27FC236}">
              <a16:creationId xmlns:a16="http://schemas.microsoft.com/office/drawing/2014/main" id="{5EA5C7A7-BD05-485E-A8E0-2A4E1EF3217D}"/>
            </a:ext>
          </a:extLst>
        </xdr:cNvPr>
        <xdr:cNvSpPr txBox="1"/>
      </xdr:nvSpPr>
      <xdr:spPr>
        <a:xfrm>
          <a:off x="2439044" y="6008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166387</xdr:rowOff>
    </xdr:from>
    <xdr:ext cx="405111" cy="259045"/>
    <xdr:sp macro="" textlink="">
      <xdr:nvSpPr>
        <xdr:cNvPr id="83" name="n_3aveValue【道路】&#10;有形固定資産減価償却率">
          <a:extLst>
            <a:ext uri="{FF2B5EF4-FFF2-40B4-BE49-F238E27FC236}">
              <a16:creationId xmlns:a16="http://schemas.microsoft.com/office/drawing/2014/main" id="{FC0C1843-952F-4CE0-9885-3D8E014E7E75}"/>
            </a:ext>
          </a:extLst>
        </xdr:cNvPr>
        <xdr:cNvSpPr txBox="1"/>
      </xdr:nvSpPr>
      <xdr:spPr>
        <a:xfrm>
          <a:off x="1648469" y="5678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150385</xdr:rowOff>
    </xdr:from>
    <xdr:ext cx="405111" cy="259045"/>
    <xdr:sp macro="" textlink="">
      <xdr:nvSpPr>
        <xdr:cNvPr id="84" name="n_4aveValue【道路】&#10;有形固定資産減価償却率">
          <a:extLst>
            <a:ext uri="{FF2B5EF4-FFF2-40B4-BE49-F238E27FC236}">
              <a16:creationId xmlns:a16="http://schemas.microsoft.com/office/drawing/2014/main" id="{F0F53D5A-83D2-4FAE-BE18-2A4F02F04854}"/>
            </a:ext>
          </a:extLst>
        </xdr:cNvPr>
        <xdr:cNvSpPr txBox="1"/>
      </xdr:nvSpPr>
      <xdr:spPr>
        <a:xfrm>
          <a:off x="848369" y="5665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145813</xdr:rowOff>
    </xdr:from>
    <xdr:ext cx="405111" cy="259045"/>
    <xdr:sp macro="" textlink="">
      <xdr:nvSpPr>
        <xdr:cNvPr id="85" name="n_1mainValue【道路】&#10;有形固定資産減価償却率">
          <a:extLst>
            <a:ext uri="{FF2B5EF4-FFF2-40B4-BE49-F238E27FC236}">
              <a16:creationId xmlns:a16="http://schemas.microsoft.com/office/drawing/2014/main" id="{FA75B5EF-95F0-4665-82E1-74EB0B0CD61C}"/>
            </a:ext>
          </a:extLst>
        </xdr:cNvPr>
        <xdr:cNvSpPr txBox="1"/>
      </xdr:nvSpPr>
      <xdr:spPr>
        <a:xfrm>
          <a:off x="3239144" y="565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26941</xdr:rowOff>
    </xdr:from>
    <xdr:ext cx="405111" cy="259045"/>
    <xdr:sp macro="" textlink="">
      <xdr:nvSpPr>
        <xdr:cNvPr id="86" name="n_2mainValue【道路】&#10;有形固定資産減価償却率">
          <a:extLst>
            <a:ext uri="{FF2B5EF4-FFF2-40B4-BE49-F238E27FC236}">
              <a16:creationId xmlns:a16="http://schemas.microsoft.com/office/drawing/2014/main" id="{C8F0A623-EE14-42BF-A8C8-D4EAA96B83E7}"/>
            </a:ext>
          </a:extLst>
        </xdr:cNvPr>
        <xdr:cNvSpPr txBox="1"/>
      </xdr:nvSpPr>
      <xdr:spPr>
        <a:xfrm>
          <a:off x="2439044" y="57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154703</xdr:rowOff>
    </xdr:from>
    <xdr:ext cx="405111" cy="259045"/>
    <xdr:sp macro="" textlink="">
      <xdr:nvSpPr>
        <xdr:cNvPr id="87" name="n_3mainValue【道路】&#10;有形固定資産減価償却率">
          <a:extLst>
            <a:ext uri="{FF2B5EF4-FFF2-40B4-BE49-F238E27FC236}">
              <a16:creationId xmlns:a16="http://schemas.microsoft.com/office/drawing/2014/main" id="{BC841D03-C73D-40FA-9481-DCB5CC17AD9C}"/>
            </a:ext>
          </a:extLst>
        </xdr:cNvPr>
        <xdr:cNvSpPr txBox="1"/>
      </xdr:nvSpPr>
      <xdr:spPr>
        <a:xfrm>
          <a:off x="1648469" y="5993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140987</xdr:rowOff>
    </xdr:from>
    <xdr:ext cx="405111" cy="259045"/>
    <xdr:sp macro="" textlink="">
      <xdr:nvSpPr>
        <xdr:cNvPr id="88" name="n_4mainValue【道路】&#10;有形固定資産減価償却率">
          <a:extLst>
            <a:ext uri="{FF2B5EF4-FFF2-40B4-BE49-F238E27FC236}">
              <a16:creationId xmlns:a16="http://schemas.microsoft.com/office/drawing/2014/main" id="{0C677D65-C6EA-47CB-AFA4-558EFC5FE23B}"/>
            </a:ext>
          </a:extLst>
        </xdr:cNvPr>
        <xdr:cNvSpPr txBox="1"/>
      </xdr:nvSpPr>
      <xdr:spPr>
        <a:xfrm>
          <a:off x="848369" y="5982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C739E715-8DA4-43FB-905A-D2EFD35948AA}"/>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32582BEC-8736-4E24-88CD-82D94FE83684}"/>
            </a:ext>
          </a:extLst>
        </xdr:cNvPr>
        <xdr:cNvSpPr/>
      </xdr:nvSpPr>
      <xdr:spPr>
        <a:xfrm>
          <a:off x="6067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6B5B10CD-2A12-4DE5-AB71-75AEB09732C9}"/>
            </a:ext>
          </a:extLst>
        </xdr:cNvPr>
        <xdr:cNvSpPr/>
      </xdr:nvSpPr>
      <xdr:spPr>
        <a:xfrm>
          <a:off x="6067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852AD444-B134-4F24-81EB-B547D151CDA4}"/>
            </a:ext>
          </a:extLst>
        </xdr:cNvPr>
        <xdr:cNvSpPr/>
      </xdr:nvSpPr>
      <xdr:spPr>
        <a:xfrm>
          <a:off x="698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187EEC06-0C84-4790-A5FA-1E9289580E23}"/>
            </a:ext>
          </a:extLst>
        </xdr:cNvPr>
        <xdr:cNvSpPr/>
      </xdr:nvSpPr>
      <xdr:spPr>
        <a:xfrm>
          <a:off x="698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D579E4AA-EA6A-40D1-B430-B5AAEBC1352C}"/>
            </a:ext>
          </a:extLst>
        </xdr:cNvPr>
        <xdr:cNvSpPr/>
      </xdr:nvSpPr>
      <xdr:spPr>
        <a:xfrm>
          <a:off x="8010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F52E8C87-8902-4D92-9B7C-325E4B66658F}"/>
            </a:ext>
          </a:extLst>
        </xdr:cNvPr>
        <xdr:cNvSpPr/>
      </xdr:nvSpPr>
      <xdr:spPr>
        <a:xfrm>
          <a:off x="8010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F9AB6601-B31C-4F8F-AA1E-8B353C84A22F}"/>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2E19B5B-727C-4F97-AF84-349B784F6D6D}"/>
            </a:ext>
          </a:extLst>
        </xdr:cNvPr>
        <xdr:cNvSpPr txBox="1"/>
      </xdr:nvSpPr>
      <xdr:spPr>
        <a:xfrm>
          <a:off x="5915025" y="4867275"/>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75F3355B-FC7F-4C8E-8F15-9F776A2ABFE7}"/>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9406D8CF-FBD6-447A-8ABA-C5ACE6EAA6E1}"/>
            </a:ext>
          </a:extLst>
        </xdr:cNvPr>
        <xdr:cNvCxnSpPr/>
      </xdr:nvCxnSpPr>
      <xdr:spPr>
        <a:xfrm>
          <a:off x="5953125" y="6848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C570745F-DC2C-4E0C-A581-C3B67CA33A66}"/>
            </a:ext>
          </a:extLst>
        </xdr:cNvPr>
        <xdr:cNvSpPr txBox="1"/>
      </xdr:nvSpPr>
      <xdr:spPr>
        <a:xfrm>
          <a:off x="5527221"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825C119B-AA6C-404D-A881-4B145720BCE8}"/>
            </a:ext>
          </a:extLst>
        </xdr:cNvPr>
        <xdr:cNvCxnSpPr/>
      </xdr:nvCxnSpPr>
      <xdr:spPr>
        <a:xfrm>
          <a:off x="5953125" y="64865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C3058E8E-2C9C-4ED7-A331-17C3AA8659CE}"/>
            </a:ext>
          </a:extLst>
        </xdr:cNvPr>
        <xdr:cNvSpPr txBox="1"/>
      </xdr:nvSpPr>
      <xdr:spPr>
        <a:xfrm>
          <a:off x="5478976" y="63506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2A7617B-8AC7-45F7-BE69-1855CAAB246B}"/>
            </a:ext>
          </a:extLst>
        </xdr:cNvPr>
        <xdr:cNvCxnSpPr/>
      </xdr:nvCxnSpPr>
      <xdr:spPr>
        <a:xfrm>
          <a:off x="5953125" y="613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5EA62A6F-2BC2-4CE1-A1EC-EAE5E23A349F}"/>
            </a:ext>
          </a:extLst>
        </xdr:cNvPr>
        <xdr:cNvSpPr txBox="1"/>
      </xdr:nvSpPr>
      <xdr:spPr>
        <a:xfrm>
          <a:off x="5478976" y="5998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1359B29D-F471-4834-B2E2-4D73356258C8}"/>
            </a:ext>
          </a:extLst>
        </xdr:cNvPr>
        <xdr:cNvCxnSpPr/>
      </xdr:nvCxnSpPr>
      <xdr:spPr>
        <a:xfrm>
          <a:off x="5953125" y="5772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776C551D-B952-4829-BB56-D28644861F5D}"/>
            </a:ext>
          </a:extLst>
        </xdr:cNvPr>
        <xdr:cNvSpPr txBox="1"/>
      </xdr:nvSpPr>
      <xdr:spPr>
        <a:xfrm>
          <a:off x="5478976" y="563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A7987480-B9D5-49E0-827F-D424F0336AF1}"/>
            </a:ext>
          </a:extLst>
        </xdr:cNvPr>
        <xdr:cNvCxnSpPr/>
      </xdr:nvCxnSpPr>
      <xdr:spPr>
        <a:xfrm>
          <a:off x="5953125" y="5410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74F4C011-6977-4A4E-B444-733976160D24}"/>
            </a:ext>
          </a:extLst>
        </xdr:cNvPr>
        <xdr:cNvSpPr txBox="1"/>
      </xdr:nvSpPr>
      <xdr:spPr>
        <a:xfrm>
          <a:off x="5478976" y="5274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269D50FD-3EE2-4DC7-8A73-4032C25C17AB}"/>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AC88B49F-F185-466C-91FE-542422D29117}"/>
            </a:ext>
          </a:extLst>
        </xdr:cNvPr>
        <xdr:cNvSpPr txBox="1"/>
      </xdr:nvSpPr>
      <xdr:spPr>
        <a:xfrm>
          <a:off x="5478976" y="491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C5104FCA-9A28-47D2-82DD-808C169EC63E}"/>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85649</xdr:rowOff>
    </xdr:from>
    <xdr:to>
      <xdr:col>54</xdr:col>
      <xdr:colOff>189865</xdr:colOff>
      <xdr:row>41</xdr:row>
      <xdr:rowOff>74676</xdr:rowOff>
    </xdr:to>
    <xdr:cxnSp macro="">
      <xdr:nvCxnSpPr>
        <xdr:cNvPr id="112" name="直線コネクタ 111">
          <a:extLst>
            <a:ext uri="{FF2B5EF4-FFF2-40B4-BE49-F238E27FC236}">
              <a16:creationId xmlns:a16="http://schemas.microsoft.com/office/drawing/2014/main" id="{71B68B7B-2A0A-4965-AFA0-1B7A6CFF9974}"/>
            </a:ext>
          </a:extLst>
        </xdr:cNvPr>
        <xdr:cNvCxnSpPr/>
      </xdr:nvCxnSpPr>
      <xdr:spPr>
        <a:xfrm flipV="1">
          <a:off x="9429115" y="5603799"/>
          <a:ext cx="0" cy="1119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78503</xdr:rowOff>
    </xdr:from>
    <xdr:ext cx="469744" cy="259045"/>
    <xdr:sp macro="" textlink="">
      <xdr:nvSpPr>
        <xdr:cNvPr id="113" name="【道路】&#10;一人当たり延長最小値テキスト">
          <a:extLst>
            <a:ext uri="{FF2B5EF4-FFF2-40B4-BE49-F238E27FC236}">
              <a16:creationId xmlns:a16="http://schemas.microsoft.com/office/drawing/2014/main" id="{61800C3D-EA18-4F05-A28E-488696FA3D9D}"/>
            </a:ext>
          </a:extLst>
        </xdr:cNvPr>
        <xdr:cNvSpPr txBox="1"/>
      </xdr:nvSpPr>
      <xdr:spPr>
        <a:xfrm>
          <a:off x="9467850" y="672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74676</xdr:rowOff>
    </xdr:from>
    <xdr:to>
      <xdr:col>55</xdr:col>
      <xdr:colOff>88900</xdr:colOff>
      <xdr:row>41</xdr:row>
      <xdr:rowOff>74676</xdr:rowOff>
    </xdr:to>
    <xdr:cxnSp macro="">
      <xdr:nvCxnSpPr>
        <xdr:cNvPr id="114" name="直線コネクタ 113">
          <a:extLst>
            <a:ext uri="{FF2B5EF4-FFF2-40B4-BE49-F238E27FC236}">
              <a16:creationId xmlns:a16="http://schemas.microsoft.com/office/drawing/2014/main" id="{32B40DCF-EB4C-4F6C-8AD4-8E8044F84C14}"/>
            </a:ext>
          </a:extLst>
        </xdr:cNvPr>
        <xdr:cNvCxnSpPr/>
      </xdr:nvCxnSpPr>
      <xdr:spPr>
        <a:xfrm>
          <a:off x="9363075" y="672312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32326</xdr:rowOff>
    </xdr:from>
    <xdr:ext cx="534377" cy="259045"/>
    <xdr:sp macro="" textlink="">
      <xdr:nvSpPr>
        <xdr:cNvPr id="115" name="【道路】&#10;一人当たり延長最大値テキスト">
          <a:extLst>
            <a:ext uri="{FF2B5EF4-FFF2-40B4-BE49-F238E27FC236}">
              <a16:creationId xmlns:a16="http://schemas.microsoft.com/office/drawing/2014/main" id="{C28E3A1F-8AB6-45EC-B65A-C04878D08C29}"/>
            </a:ext>
          </a:extLst>
        </xdr:cNvPr>
        <xdr:cNvSpPr txBox="1"/>
      </xdr:nvSpPr>
      <xdr:spPr>
        <a:xfrm>
          <a:off x="9467850" y="538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85649</xdr:rowOff>
    </xdr:from>
    <xdr:to>
      <xdr:col>55</xdr:col>
      <xdr:colOff>88900</xdr:colOff>
      <xdr:row>34</xdr:row>
      <xdr:rowOff>85649</xdr:rowOff>
    </xdr:to>
    <xdr:cxnSp macro="">
      <xdr:nvCxnSpPr>
        <xdr:cNvPr id="116" name="直線コネクタ 115">
          <a:extLst>
            <a:ext uri="{FF2B5EF4-FFF2-40B4-BE49-F238E27FC236}">
              <a16:creationId xmlns:a16="http://schemas.microsoft.com/office/drawing/2014/main" id="{BFF82AAA-86B2-4BD6-B8DC-179B891C20D1}"/>
            </a:ext>
          </a:extLst>
        </xdr:cNvPr>
        <xdr:cNvCxnSpPr/>
      </xdr:nvCxnSpPr>
      <xdr:spPr>
        <a:xfrm>
          <a:off x="9363075" y="560379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138930</xdr:rowOff>
    </xdr:from>
    <xdr:ext cx="534377" cy="259045"/>
    <xdr:sp macro="" textlink="">
      <xdr:nvSpPr>
        <xdr:cNvPr id="117" name="【道路】&#10;一人当たり延長平均値テキスト">
          <a:extLst>
            <a:ext uri="{FF2B5EF4-FFF2-40B4-BE49-F238E27FC236}">
              <a16:creationId xmlns:a16="http://schemas.microsoft.com/office/drawing/2014/main" id="{215A3937-AED6-414D-9BD3-B388B9E30000}"/>
            </a:ext>
          </a:extLst>
        </xdr:cNvPr>
        <xdr:cNvSpPr txBox="1"/>
      </xdr:nvSpPr>
      <xdr:spPr>
        <a:xfrm>
          <a:off x="9467850" y="6304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160503</xdr:rowOff>
    </xdr:from>
    <xdr:to>
      <xdr:col>55</xdr:col>
      <xdr:colOff>50800</xdr:colOff>
      <xdr:row>39</xdr:row>
      <xdr:rowOff>90653</xdr:rowOff>
    </xdr:to>
    <xdr:sp macro="" textlink="">
      <xdr:nvSpPr>
        <xdr:cNvPr id="118" name="フローチャート: 判断 117">
          <a:extLst>
            <a:ext uri="{FF2B5EF4-FFF2-40B4-BE49-F238E27FC236}">
              <a16:creationId xmlns:a16="http://schemas.microsoft.com/office/drawing/2014/main" id="{A17935CD-7C51-4506-958E-F7167AF9CF48}"/>
            </a:ext>
          </a:extLst>
        </xdr:cNvPr>
        <xdr:cNvSpPr/>
      </xdr:nvSpPr>
      <xdr:spPr>
        <a:xfrm>
          <a:off x="9401175" y="6326353"/>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120764</xdr:rowOff>
    </xdr:from>
    <xdr:to>
      <xdr:col>50</xdr:col>
      <xdr:colOff>165100</xdr:colOff>
      <xdr:row>39</xdr:row>
      <xdr:rowOff>50914</xdr:rowOff>
    </xdr:to>
    <xdr:sp macro="" textlink="">
      <xdr:nvSpPr>
        <xdr:cNvPr id="119" name="フローチャート: 判断 118">
          <a:extLst>
            <a:ext uri="{FF2B5EF4-FFF2-40B4-BE49-F238E27FC236}">
              <a16:creationId xmlns:a16="http://schemas.microsoft.com/office/drawing/2014/main" id="{52833087-24D0-4F20-8907-4F595C6CFF15}"/>
            </a:ext>
          </a:extLst>
        </xdr:cNvPr>
        <xdr:cNvSpPr/>
      </xdr:nvSpPr>
      <xdr:spPr>
        <a:xfrm>
          <a:off x="8639175" y="628661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117754</xdr:rowOff>
    </xdr:from>
    <xdr:to>
      <xdr:col>46</xdr:col>
      <xdr:colOff>38100</xdr:colOff>
      <xdr:row>39</xdr:row>
      <xdr:rowOff>47904</xdr:rowOff>
    </xdr:to>
    <xdr:sp macro="" textlink="">
      <xdr:nvSpPr>
        <xdr:cNvPr id="120" name="フローチャート: 判断 119">
          <a:extLst>
            <a:ext uri="{FF2B5EF4-FFF2-40B4-BE49-F238E27FC236}">
              <a16:creationId xmlns:a16="http://schemas.microsoft.com/office/drawing/2014/main" id="{329612FE-36A6-46DF-89D0-399E485A6FE8}"/>
            </a:ext>
          </a:extLst>
        </xdr:cNvPr>
        <xdr:cNvSpPr/>
      </xdr:nvSpPr>
      <xdr:spPr>
        <a:xfrm>
          <a:off x="7839075" y="628360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169228</xdr:rowOff>
    </xdr:from>
    <xdr:to>
      <xdr:col>41</xdr:col>
      <xdr:colOff>101600</xdr:colOff>
      <xdr:row>39</xdr:row>
      <xdr:rowOff>99378</xdr:rowOff>
    </xdr:to>
    <xdr:sp macro="" textlink="">
      <xdr:nvSpPr>
        <xdr:cNvPr id="121" name="フローチャート: 判断 120">
          <a:extLst>
            <a:ext uri="{FF2B5EF4-FFF2-40B4-BE49-F238E27FC236}">
              <a16:creationId xmlns:a16="http://schemas.microsoft.com/office/drawing/2014/main" id="{B36E3259-E25D-469C-B821-9B7CB3312165}"/>
            </a:ext>
          </a:extLst>
        </xdr:cNvPr>
        <xdr:cNvSpPr/>
      </xdr:nvSpPr>
      <xdr:spPr>
        <a:xfrm>
          <a:off x="7029450" y="632237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155016</xdr:rowOff>
    </xdr:from>
    <xdr:to>
      <xdr:col>36</xdr:col>
      <xdr:colOff>165100</xdr:colOff>
      <xdr:row>39</xdr:row>
      <xdr:rowOff>85166</xdr:rowOff>
    </xdr:to>
    <xdr:sp macro="" textlink="">
      <xdr:nvSpPr>
        <xdr:cNvPr id="122" name="フローチャート: 判断 121">
          <a:extLst>
            <a:ext uri="{FF2B5EF4-FFF2-40B4-BE49-F238E27FC236}">
              <a16:creationId xmlns:a16="http://schemas.microsoft.com/office/drawing/2014/main" id="{F71FBCA7-AE64-4AA0-8DDB-6A525C9C3915}"/>
            </a:ext>
          </a:extLst>
        </xdr:cNvPr>
        <xdr:cNvSpPr/>
      </xdr:nvSpPr>
      <xdr:spPr>
        <a:xfrm>
          <a:off x="6238875" y="631769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3CDCF274-E06E-4B6E-B27A-3EC9E55A2F9E}"/>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286D3C0-8000-4543-AFDF-8C4772FD15AD}"/>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85C2217-0615-4674-8262-2E38C7D7010B}"/>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6267246-F47D-4391-A8E1-8E9669CC303B}"/>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8CB964A-5CAA-40F3-AF8D-BB1177593CB0}"/>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109715</xdr:rowOff>
    </xdr:from>
    <xdr:to>
      <xdr:col>55</xdr:col>
      <xdr:colOff>50800</xdr:colOff>
      <xdr:row>39</xdr:row>
      <xdr:rowOff>39865</xdr:rowOff>
    </xdr:to>
    <xdr:sp macro="" textlink="">
      <xdr:nvSpPr>
        <xdr:cNvPr id="128" name="楕円 127">
          <a:extLst>
            <a:ext uri="{FF2B5EF4-FFF2-40B4-BE49-F238E27FC236}">
              <a16:creationId xmlns:a16="http://schemas.microsoft.com/office/drawing/2014/main" id="{85214AEE-BD9A-4C6A-B333-5359BC20102D}"/>
            </a:ext>
          </a:extLst>
        </xdr:cNvPr>
        <xdr:cNvSpPr/>
      </xdr:nvSpPr>
      <xdr:spPr>
        <a:xfrm>
          <a:off x="9401175" y="626921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132592</xdr:rowOff>
    </xdr:from>
    <xdr:ext cx="534377" cy="259045"/>
    <xdr:sp macro="" textlink="">
      <xdr:nvSpPr>
        <xdr:cNvPr id="129" name="【道路】&#10;一人当たり延長該当値テキスト">
          <a:extLst>
            <a:ext uri="{FF2B5EF4-FFF2-40B4-BE49-F238E27FC236}">
              <a16:creationId xmlns:a16="http://schemas.microsoft.com/office/drawing/2014/main" id="{B0BAED3E-AD8D-415C-B4E5-22B6FE1DD1ED}"/>
            </a:ext>
          </a:extLst>
        </xdr:cNvPr>
        <xdr:cNvSpPr txBox="1"/>
      </xdr:nvSpPr>
      <xdr:spPr>
        <a:xfrm>
          <a:off x="9467850" y="613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117335</xdr:rowOff>
    </xdr:from>
    <xdr:to>
      <xdr:col>50</xdr:col>
      <xdr:colOff>165100</xdr:colOff>
      <xdr:row>39</xdr:row>
      <xdr:rowOff>47485</xdr:rowOff>
    </xdr:to>
    <xdr:sp macro="" textlink="">
      <xdr:nvSpPr>
        <xdr:cNvPr id="130" name="楕円 129">
          <a:extLst>
            <a:ext uri="{FF2B5EF4-FFF2-40B4-BE49-F238E27FC236}">
              <a16:creationId xmlns:a16="http://schemas.microsoft.com/office/drawing/2014/main" id="{5049EDA4-06DD-42CD-8E39-173F82DCF27C}"/>
            </a:ext>
          </a:extLst>
        </xdr:cNvPr>
        <xdr:cNvSpPr/>
      </xdr:nvSpPr>
      <xdr:spPr>
        <a:xfrm>
          <a:off x="8639175" y="62800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160515</xdr:rowOff>
    </xdr:from>
    <xdr:to>
      <xdr:col>55</xdr:col>
      <xdr:colOff>0</xdr:colOff>
      <xdr:row>38</xdr:row>
      <xdr:rowOff>168135</xdr:rowOff>
    </xdr:to>
    <xdr:cxnSp macro="">
      <xdr:nvCxnSpPr>
        <xdr:cNvPr id="131" name="直線コネクタ 130">
          <a:extLst>
            <a:ext uri="{FF2B5EF4-FFF2-40B4-BE49-F238E27FC236}">
              <a16:creationId xmlns:a16="http://schemas.microsoft.com/office/drawing/2014/main" id="{5B706A99-F510-40EB-961F-C53AD3416D77}"/>
            </a:ext>
          </a:extLst>
        </xdr:cNvPr>
        <xdr:cNvCxnSpPr/>
      </xdr:nvCxnSpPr>
      <xdr:spPr>
        <a:xfrm flipV="1">
          <a:off x="8686800" y="6326365"/>
          <a:ext cx="74295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158407</xdr:rowOff>
    </xdr:from>
    <xdr:to>
      <xdr:col>46</xdr:col>
      <xdr:colOff>38100</xdr:colOff>
      <xdr:row>39</xdr:row>
      <xdr:rowOff>88557</xdr:rowOff>
    </xdr:to>
    <xdr:sp macro="" textlink="">
      <xdr:nvSpPr>
        <xdr:cNvPr id="132" name="楕円 131">
          <a:extLst>
            <a:ext uri="{FF2B5EF4-FFF2-40B4-BE49-F238E27FC236}">
              <a16:creationId xmlns:a16="http://schemas.microsoft.com/office/drawing/2014/main" id="{8C33858D-78D4-474C-BC6A-B01E93519EE2}"/>
            </a:ext>
          </a:extLst>
        </xdr:cNvPr>
        <xdr:cNvSpPr/>
      </xdr:nvSpPr>
      <xdr:spPr>
        <a:xfrm>
          <a:off x="7839075" y="632425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168135</xdr:rowOff>
    </xdr:from>
    <xdr:to>
      <xdr:col>50</xdr:col>
      <xdr:colOff>114300</xdr:colOff>
      <xdr:row>39</xdr:row>
      <xdr:rowOff>37757</xdr:rowOff>
    </xdr:to>
    <xdr:cxnSp macro="">
      <xdr:nvCxnSpPr>
        <xdr:cNvPr id="133" name="直線コネクタ 132">
          <a:extLst>
            <a:ext uri="{FF2B5EF4-FFF2-40B4-BE49-F238E27FC236}">
              <a16:creationId xmlns:a16="http://schemas.microsoft.com/office/drawing/2014/main" id="{096F9186-791C-4A34-A1FA-0921E27EAED1}"/>
            </a:ext>
          </a:extLst>
        </xdr:cNvPr>
        <xdr:cNvCxnSpPr/>
      </xdr:nvCxnSpPr>
      <xdr:spPr>
        <a:xfrm flipV="1">
          <a:off x="7886700" y="6327635"/>
          <a:ext cx="800100" cy="3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171247</xdr:rowOff>
    </xdr:from>
    <xdr:to>
      <xdr:col>41</xdr:col>
      <xdr:colOff>101600</xdr:colOff>
      <xdr:row>39</xdr:row>
      <xdr:rowOff>101397</xdr:rowOff>
    </xdr:to>
    <xdr:sp macro="" textlink="">
      <xdr:nvSpPr>
        <xdr:cNvPr id="134" name="楕円 133">
          <a:extLst>
            <a:ext uri="{FF2B5EF4-FFF2-40B4-BE49-F238E27FC236}">
              <a16:creationId xmlns:a16="http://schemas.microsoft.com/office/drawing/2014/main" id="{25386F36-1094-4702-AE6C-CE873751291B}"/>
            </a:ext>
          </a:extLst>
        </xdr:cNvPr>
        <xdr:cNvSpPr/>
      </xdr:nvSpPr>
      <xdr:spPr>
        <a:xfrm>
          <a:off x="7029450" y="632439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37757</xdr:rowOff>
    </xdr:from>
    <xdr:to>
      <xdr:col>45</xdr:col>
      <xdr:colOff>177800</xdr:colOff>
      <xdr:row>39</xdr:row>
      <xdr:rowOff>50597</xdr:rowOff>
    </xdr:to>
    <xdr:cxnSp macro="">
      <xdr:nvCxnSpPr>
        <xdr:cNvPr id="135" name="直線コネクタ 134">
          <a:extLst>
            <a:ext uri="{FF2B5EF4-FFF2-40B4-BE49-F238E27FC236}">
              <a16:creationId xmlns:a16="http://schemas.microsoft.com/office/drawing/2014/main" id="{B8875B84-7309-47D6-B243-BFA381546879}"/>
            </a:ext>
          </a:extLst>
        </xdr:cNvPr>
        <xdr:cNvCxnSpPr/>
      </xdr:nvCxnSpPr>
      <xdr:spPr>
        <a:xfrm flipV="1">
          <a:off x="7077075" y="6362357"/>
          <a:ext cx="809625" cy="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13208</xdr:rowOff>
    </xdr:from>
    <xdr:to>
      <xdr:col>36</xdr:col>
      <xdr:colOff>165100</xdr:colOff>
      <xdr:row>39</xdr:row>
      <xdr:rowOff>114808</xdr:rowOff>
    </xdr:to>
    <xdr:sp macro="" textlink="">
      <xdr:nvSpPr>
        <xdr:cNvPr id="136" name="楕円 135">
          <a:extLst>
            <a:ext uri="{FF2B5EF4-FFF2-40B4-BE49-F238E27FC236}">
              <a16:creationId xmlns:a16="http://schemas.microsoft.com/office/drawing/2014/main" id="{FD121A7F-807D-4EDF-975B-91AF7102A087}"/>
            </a:ext>
          </a:extLst>
        </xdr:cNvPr>
        <xdr:cNvSpPr/>
      </xdr:nvSpPr>
      <xdr:spPr>
        <a:xfrm>
          <a:off x="6238875" y="633463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50597</xdr:rowOff>
    </xdr:from>
    <xdr:to>
      <xdr:col>41</xdr:col>
      <xdr:colOff>50800</xdr:colOff>
      <xdr:row>39</xdr:row>
      <xdr:rowOff>64008</xdr:rowOff>
    </xdr:to>
    <xdr:cxnSp macro="">
      <xdr:nvCxnSpPr>
        <xdr:cNvPr id="137" name="直線コネクタ 136">
          <a:extLst>
            <a:ext uri="{FF2B5EF4-FFF2-40B4-BE49-F238E27FC236}">
              <a16:creationId xmlns:a16="http://schemas.microsoft.com/office/drawing/2014/main" id="{54CBA5F2-9664-49C9-BC23-A9F711603A6F}"/>
            </a:ext>
          </a:extLst>
        </xdr:cNvPr>
        <xdr:cNvCxnSpPr/>
      </xdr:nvCxnSpPr>
      <xdr:spPr>
        <a:xfrm flipV="1">
          <a:off x="6286500" y="6372022"/>
          <a:ext cx="790575" cy="1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42041</xdr:rowOff>
    </xdr:from>
    <xdr:ext cx="534377" cy="259045"/>
    <xdr:sp macro="" textlink="">
      <xdr:nvSpPr>
        <xdr:cNvPr id="138" name="n_1aveValue【道路】&#10;一人当たり延長">
          <a:extLst>
            <a:ext uri="{FF2B5EF4-FFF2-40B4-BE49-F238E27FC236}">
              <a16:creationId xmlns:a16="http://schemas.microsoft.com/office/drawing/2014/main" id="{B1389DA2-F28C-4B3B-A1FA-560F102F9D8D}"/>
            </a:ext>
          </a:extLst>
        </xdr:cNvPr>
        <xdr:cNvSpPr txBox="1"/>
      </xdr:nvSpPr>
      <xdr:spPr>
        <a:xfrm>
          <a:off x="8429136" y="6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64431</xdr:rowOff>
    </xdr:from>
    <xdr:ext cx="534377" cy="259045"/>
    <xdr:sp macro="" textlink="">
      <xdr:nvSpPr>
        <xdr:cNvPr id="139" name="n_2aveValue【道路】&#10;一人当たり延長">
          <a:extLst>
            <a:ext uri="{FF2B5EF4-FFF2-40B4-BE49-F238E27FC236}">
              <a16:creationId xmlns:a16="http://schemas.microsoft.com/office/drawing/2014/main" id="{D6A536D9-42F2-4BB7-9A70-D635CAE8191D}"/>
            </a:ext>
          </a:extLst>
        </xdr:cNvPr>
        <xdr:cNvSpPr txBox="1"/>
      </xdr:nvSpPr>
      <xdr:spPr>
        <a:xfrm>
          <a:off x="7648086" y="60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115905</xdr:rowOff>
    </xdr:from>
    <xdr:ext cx="534377" cy="259045"/>
    <xdr:sp macro="" textlink="">
      <xdr:nvSpPr>
        <xdr:cNvPr id="140" name="n_3aveValue【道路】&#10;一人当たり延長">
          <a:extLst>
            <a:ext uri="{FF2B5EF4-FFF2-40B4-BE49-F238E27FC236}">
              <a16:creationId xmlns:a16="http://schemas.microsoft.com/office/drawing/2014/main" id="{C59FE54B-9BB5-403B-B8C1-FC389F541AA1}"/>
            </a:ext>
          </a:extLst>
        </xdr:cNvPr>
        <xdr:cNvSpPr txBox="1"/>
      </xdr:nvSpPr>
      <xdr:spPr>
        <a:xfrm>
          <a:off x="6847986" y="611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101693</xdr:rowOff>
    </xdr:from>
    <xdr:ext cx="534377" cy="259045"/>
    <xdr:sp macro="" textlink="">
      <xdr:nvSpPr>
        <xdr:cNvPr id="141" name="n_4aveValue【道路】&#10;一人当たり延長">
          <a:extLst>
            <a:ext uri="{FF2B5EF4-FFF2-40B4-BE49-F238E27FC236}">
              <a16:creationId xmlns:a16="http://schemas.microsoft.com/office/drawing/2014/main" id="{7EE45A07-037B-4A2E-A73E-4029F09F47AE}"/>
            </a:ext>
          </a:extLst>
        </xdr:cNvPr>
        <xdr:cNvSpPr txBox="1"/>
      </xdr:nvSpPr>
      <xdr:spPr>
        <a:xfrm>
          <a:off x="6038361" y="610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64012</xdr:rowOff>
    </xdr:from>
    <xdr:ext cx="534377" cy="259045"/>
    <xdr:sp macro="" textlink="">
      <xdr:nvSpPr>
        <xdr:cNvPr id="142" name="n_1mainValue【道路】&#10;一人当たり延長">
          <a:extLst>
            <a:ext uri="{FF2B5EF4-FFF2-40B4-BE49-F238E27FC236}">
              <a16:creationId xmlns:a16="http://schemas.microsoft.com/office/drawing/2014/main" id="{15F1765A-9F5B-4C01-9164-E67B5D6568D7}"/>
            </a:ext>
          </a:extLst>
        </xdr:cNvPr>
        <xdr:cNvSpPr txBox="1"/>
      </xdr:nvSpPr>
      <xdr:spPr>
        <a:xfrm>
          <a:off x="8429136" y="606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79684</xdr:rowOff>
    </xdr:from>
    <xdr:ext cx="534377" cy="259045"/>
    <xdr:sp macro="" textlink="">
      <xdr:nvSpPr>
        <xdr:cNvPr id="143" name="n_2mainValue【道路】&#10;一人当たり延長">
          <a:extLst>
            <a:ext uri="{FF2B5EF4-FFF2-40B4-BE49-F238E27FC236}">
              <a16:creationId xmlns:a16="http://schemas.microsoft.com/office/drawing/2014/main" id="{0FF46860-CB26-4711-999E-6798BC83AA53}"/>
            </a:ext>
          </a:extLst>
        </xdr:cNvPr>
        <xdr:cNvSpPr txBox="1"/>
      </xdr:nvSpPr>
      <xdr:spPr>
        <a:xfrm>
          <a:off x="7648086" y="640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92524</xdr:rowOff>
    </xdr:from>
    <xdr:ext cx="534377" cy="259045"/>
    <xdr:sp macro="" textlink="">
      <xdr:nvSpPr>
        <xdr:cNvPr id="144" name="n_3mainValue【道路】&#10;一人当たり延長">
          <a:extLst>
            <a:ext uri="{FF2B5EF4-FFF2-40B4-BE49-F238E27FC236}">
              <a16:creationId xmlns:a16="http://schemas.microsoft.com/office/drawing/2014/main" id="{7404C619-8BDA-492A-BDEE-354C8391913D}"/>
            </a:ext>
          </a:extLst>
        </xdr:cNvPr>
        <xdr:cNvSpPr txBox="1"/>
      </xdr:nvSpPr>
      <xdr:spPr>
        <a:xfrm>
          <a:off x="6847986" y="641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105935</xdr:rowOff>
    </xdr:from>
    <xdr:ext cx="534377" cy="259045"/>
    <xdr:sp macro="" textlink="">
      <xdr:nvSpPr>
        <xdr:cNvPr id="145" name="n_4mainValue【道路】&#10;一人当たり延長">
          <a:extLst>
            <a:ext uri="{FF2B5EF4-FFF2-40B4-BE49-F238E27FC236}">
              <a16:creationId xmlns:a16="http://schemas.microsoft.com/office/drawing/2014/main" id="{A4C3E1CB-9A09-433E-A7AF-291439E10A39}"/>
            </a:ext>
          </a:extLst>
        </xdr:cNvPr>
        <xdr:cNvSpPr txBox="1"/>
      </xdr:nvSpPr>
      <xdr:spPr>
        <a:xfrm>
          <a:off x="6038361" y="642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48F6E3F3-8E7E-4CD8-92BA-AD115CD1CC7B}"/>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CD06BDAB-A8BE-437D-B4EB-0943628CB927}"/>
            </a:ext>
          </a:extLst>
        </xdr:cNvPr>
        <xdr:cNvSpPr/>
      </xdr:nvSpPr>
      <xdr:spPr>
        <a:xfrm>
          <a:off x="80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904A4F46-5AA3-4FC0-BCBE-E248C7CCE2CF}"/>
            </a:ext>
          </a:extLst>
        </xdr:cNvPr>
        <xdr:cNvSpPr/>
      </xdr:nvSpPr>
      <xdr:spPr>
        <a:xfrm>
          <a:off x="80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1A44FA9F-151A-4716-A178-8DDB78C5BAEE}"/>
            </a:ext>
          </a:extLst>
        </xdr:cNvPr>
        <xdr:cNvSpPr/>
      </xdr:nvSpPr>
      <xdr:spPr>
        <a:xfrm>
          <a:off x="17145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5174A8A3-FADD-4986-BF26-783B07683F4D}"/>
            </a:ext>
          </a:extLst>
        </xdr:cNvPr>
        <xdr:cNvSpPr/>
      </xdr:nvSpPr>
      <xdr:spPr>
        <a:xfrm>
          <a:off x="17145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2277C102-CAD8-455B-AF26-0AFAC6A2C106}"/>
            </a:ext>
          </a:extLst>
        </xdr:cNvPr>
        <xdr:cNvSpPr/>
      </xdr:nvSpPr>
      <xdr:spPr>
        <a:xfrm>
          <a:off x="27432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9EDCF67C-39CE-4FC2-83C2-97B5B437C906}"/>
            </a:ext>
          </a:extLst>
        </xdr:cNvPr>
        <xdr:cNvSpPr/>
      </xdr:nvSpPr>
      <xdr:spPr>
        <a:xfrm>
          <a:off x="27432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7E73E4D4-0605-43E9-AD35-F0AE08875813}"/>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7D9E4894-2EBF-4CDF-ADCC-FA84F392A79E}"/>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EF83B0ED-1DC2-4963-9878-85B7ACE1E97D}"/>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DFFF4798-DEE0-4A47-A143-CA5169036780}"/>
            </a:ext>
          </a:extLst>
        </xdr:cNvPr>
        <xdr:cNvSpPr txBox="1"/>
      </xdr:nvSpPr>
      <xdr:spPr>
        <a:xfrm>
          <a:off x="2789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689BF743-7840-4B8A-B7A3-F3507C3E4955}"/>
            </a:ext>
          </a:extLst>
        </xdr:cNvPr>
        <xdr:cNvCxnSpPr/>
      </xdr:nvCxnSpPr>
      <xdr:spPr>
        <a:xfrm>
          <a:off x="685800" y="105033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EA8D52DB-538A-4622-B2C4-D6B0A5E54875}"/>
            </a:ext>
          </a:extLst>
        </xdr:cNvPr>
        <xdr:cNvSpPr txBox="1"/>
      </xdr:nvSpPr>
      <xdr:spPr>
        <a:xfrm>
          <a:off x="278946" y="103738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D62BE469-0DF3-4F02-9974-26933BFAEA47}"/>
            </a:ext>
          </a:extLst>
        </xdr:cNvPr>
        <xdr:cNvCxnSpPr/>
      </xdr:nvCxnSpPr>
      <xdr:spPr>
        <a:xfrm>
          <a:off x="685800" y="101926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7C347478-36B6-4C10-9B11-BEC52EA6F77E}"/>
            </a:ext>
          </a:extLst>
        </xdr:cNvPr>
        <xdr:cNvSpPr txBox="1"/>
      </xdr:nvSpPr>
      <xdr:spPr>
        <a:xfrm>
          <a:off x="339891" y="100567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F9067911-3486-4125-81EA-0A311756A1F4}"/>
            </a:ext>
          </a:extLst>
        </xdr:cNvPr>
        <xdr:cNvCxnSpPr/>
      </xdr:nvCxnSpPr>
      <xdr:spPr>
        <a:xfrm>
          <a:off x="685800" y="98851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80C24839-1694-407D-BF75-CC91E8F67546}"/>
            </a:ext>
          </a:extLst>
        </xdr:cNvPr>
        <xdr:cNvSpPr txBox="1"/>
      </xdr:nvSpPr>
      <xdr:spPr>
        <a:xfrm>
          <a:off x="339891"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8111097F-9EF6-458F-BBD7-9756A4E2B5C2}"/>
            </a:ext>
          </a:extLst>
        </xdr:cNvPr>
        <xdr:cNvCxnSpPr/>
      </xdr:nvCxnSpPr>
      <xdr:spPr>
        <a:xfrm>
          <a:off x="685800" y="95744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F4520D7A-F837-4557-B4E7-C0D40A36E7D5}"/>
            </a:ext>
          </a:extLst>
        </xdr:cNvPr>
        <xdr:cNvSpPr txBox="1"/>
      </xdr:nvSpPr>
      <xdr:spPr>
        <a:xfrm>
          <a:off x="339891"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7C303BDC-1EA0-4260-A636-31E36543B9D2}"/>
            </a:ext>
          </a:extLst>
        </xdr:cNvPr>
        <xdr:cNvCxnSpPr/>
      </xdr:nvCxnSpPr>
      <xdr:spPr>
        <a:xfrm>
          <a:off x="685800" y="92669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9521088F-B368-496F-9CA4-BD61281D2C1D}"/>
            </a:ext>
          </a:extLst>
        </xdr:cNvPr>
        <xdr:cNvSpPr txBox="1"/>
      </xdr:nvSpPr>
      <xdr:spPr>
        <a:xfrm>
          <a:off x="339891" y="91278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63590765-C793-4492-8CB7-BA82451136FF}"/>
            </a:ext>
          </a:extLst>
        </xdr:cNvPr>
        <xdr:cNvCxnSpPr/>
      </xdr:nvCxnSpPr>
      <xdr:spPr>
        <a:xfrm>
          <a:off x="685800" y="89562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1CEBD51A-A966-4E55-8EE4-10E7CDAA53F1}"/>
            </a:ext>
          </a:extLst>
        </xdr:cNvPr>
        <xdr:cNvSpPr txBox="1"/>
      </xdr:nvSpPr>
      <xdr:spPr>
        <a:xfrm>
          <a:off x="388136" y="8820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4250D711-7A57-42AC-9F63-133CCF53B5D8}"/>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105CAFA7-322D-4859-8E1C-862F039F88D1}"/>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81643</xdr:rowOff>
    </xdr:from>
    <xdr:to>
      <xdr:col>24</xdr:col>
      <xdr:colOff>62865</xdr:colOff>
      <xdr:row>63</xdr:row>
      <xdr:rowOff>128996</xdr:rowOff>
    </xdr:to>
    <xdr:cxnSp macro="">
      <xdr:nvCxnSpPr>
        <xdr:cNvPr id="171" name="直線コネクタ 170">
          <a:extLst>
            <a:ext uri="{FF2B5EF4-FFF2-40B4-BE49-F238E27FC236}">
              <a16:creationId xmlns:a16="http://schemas.microsoft.com/office/drawing/2014/main" id="{AA67D0C8-496F-4D76-B63C-70AE3DED42D6}"/>
            </a:ext>
          </a:extLst>
        </xdr:cNvPr>
        <xdr:cNvCxnSpPr/>
      </xdr:nvCxnSpPr>
      <xdr:spPr>
        <a:xfrm flipV="1">
          <a:off x="4180840" y="9000218"/>
          <a:ext cx="0" cy="1336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132823</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DB03A12-F0AB-4755-B296-31F2630B56DD}"/>
            </a:ext>
          </a:extLst>
        </xdr:cNvPr>
        <xdr:cNvSpPr txBox="1"/>
      </xdr:nvSpPr>
      <xdr:spPr>
        <a:xfrm>
          <a:off x="4219575" y="1034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128996</xdr:rowOff>
    </xdr:from>
    <xdr:to>
      <xdr:col>24</xdr:col>
      <xdr:colOff>152400</xdr:colOff>
      <xdr:row>63</xdr:row>
      <xdr:rowOff>128996</xdr:rowOff>
    </xdr:to>
    <xdr:cxnSp macro="">
      <xdr:nvCxnSpPr>
        <xdr:cNvPr id="173" name="直線コネクタ 172">
          <a:extLst>
            <a:ext uri="{FF2B5EF4-FFF2-40B4-BE49-F238E27FC236}">
              <a16:creationId xmlns:a16="http://schemas.microsoft.com/office/drawing/2014/main" id="{DDC8DB0B-3C83-4E97-9A27-D8B3B35C4E3E}"/>
            </a:ext>
          </a:extLst>
        </xdr:cNvPr>
        <xdr:cNvCxnSpPr/>
      </xdr:nvCxnSpPr>
      <xdr:spPr>
        <a:xfrm>
          <a:off x="4105275" y="103366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28320</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E5371B1C-5B0D-4285-BC25-8C42A8185F0A}"/>
            </a:ext>
          </a:extLst>
        </xdr:cNvPr>
        <xdr:cNvSpPr txBox="1"/>
      </xdr:nvSpPr>
      <xdr:spPr>
        <a:xfrm>
          <a:off x="4219575" y="87849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81643</xdr:rowOff>
    </xdr:from>
    <xdr:to>
      <xdr:col>24</xdr:col>
      <xdr:colOff>152400</xdr:colOff>
      <xdr:row>55</xdr:row>
      <xdr:rowOff>81643</xdr:rowOff>
    </xdr:to>
    <xdr:cxnSp macro="">
      <xdr:nvCxnSpPr>
        <xdr:cNvPr id="175" name="直線コネクタ 174">
          <a:extLst>
            <a:ext uri="{FF2B5EF4-FFF2-40B4-BE49-F238E27FC236}">
              <a16:creationId xmlns:a16="http://schemas.microsoft.com/office/drawing/2014/main" id="{2D97456E-D8A0-4C4B-82B6-02E1FE78C5E7}"/>
            </a:ext>
          </a:extLst>
        </xdr:cNvPr>
        <xdr:cNvCxnSpPr/>
      </xdr:nvCxnSpPr>
      <xdr:spPr>
        <a:xfrm>
          <a:off x="4105275" y="900021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6367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355C3A1-B849-416A-B3E5-2B1445DF2FFA}"/>
            </a:ext>
          </a:extLst>
        </xdr:cNvPr>
        <xdr:cNvSpPr txBox="1"/>
      </xdr:nvSpPr>
      <xdr:spPr>
        <a:xfrm>
          <a:off x="4219575" y="9734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154940</xdr:rowOff>
    </xdr:from>
    <xdr:to>
      <xdr:col>24</xdr:col>
      <xdr:colOff>114300</xdr:colOff>
      <xdr:row>61</xdr:row>
      <xdr:rowOff>85090</xdr:rowOff>
    </xdr:to>
    <xdr:sp macro="" textlink="">
      <xdr:nvSpPr>
        <xdr:cNvPr id="177" name="フローチャート: 判断 176">
          <a:extLst>
            <a:ext uri="{FF2B5EF4-FFF2-40B4-BE49-F238E27FC236}">
              <a16:creationId xmlns:a16="http://schemas.microsoft.com/office/drawing/2014/main" id="{585B2298-FA74-471F-ADEB-CDD4DBD7F8DB}"/>
            </a:ext>
          </a:extLst>
        </xdr:cNvPr>
        <xdr:cNvSpPr/>
      </xdr:nvSpPr>
      <xdr:spPr>
        <a:xfrm>
          <a:off x="4124325" y="98799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130447</xdr:rowOff>
    </xdr:from>
    <xdr:to>
      <xdr:col>20</xdr:col>
      <xdr:colOff>38100</xdr:colOff>
      <xdr:row>61</xdr:row>
      <xdr:rowOff>60597</xdr:rowOff>
    </xdr:to>
    <xdr:sp macro="" textlink="">
      <xdr:nvSpPr>
        <xdr:cNvPr id="178" name="フローチャート: 判断 177">
          <a:extLst>
            <a:ext uri="{FF2B5EF4-FFF2-40B4-BE49-F238E27FC236}">
              <a16:creationId xmlns:a16="http://schemas.microsoft.com/office/drawing/2014/main" id="{24D224E1-3C95-42FA-BE5C-445156D5CFC7}"/>
            </a:ext>
          </a:extLst>
        </xdr:cNvPr>
        <xdr:cNvSpPr/>
      </xdr:nvSpPr>
      <xdr:spPr>
        <a:xfrm>
          <a:off x="3381375" y="985547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79" name="フローチャート: 判断 178">
          <a:extLst>
            <a:ext uri="{FF2B5EF4-FFF2-40B4-BE49-F238E27FC236}">
              <a16:creationId xmlns:a16="http://schemas.microsoft.com/office/drawing/2014/main" id="{E5E24414-6EFA-4B6F-A36C-607D0B37444F}"/>
            </a:ext>
          </a:extLst>
        </xdr:cNvPr>
        <xdr:cNvSpPr/>
      </xdr:nvSpPr>
      <xdr:spPr>
        <a:xfrm>
          <a:off x="2571750" y="98310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0" name="フローチャート: 判断 179">
          <a:extLst>
            <a:ext uri="{FF2B5EF4-FFF2-40B4-BE49-F238E27FC236}">
              <a16:creationId xmlns:a16="http://schemas.microsoft.com/office/drawing/2014/main" id="{80821906-90AB-424E-9E5B-572E763F5AA8}"/>
            </a:ext>
          </a:extLst>
        </xdr:cNvPr>
        <xdr:cNvSpPr/>
      </xdr:nvSpPr>
      <xdr:spPr>
        <a:xfrm>
          <a:off x="1781175" y="98310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120650</xdr:rowOff>
    </xdr:from>
    <xdr:to>
      <xdr:col>6</xdr:col>
      <xdr:colOff>38100</xdr:colOff>
      <xdr:row>61</xdr:row>
      <xdr:rowOff>50800</xdr:rowOff>
    </xdr:to>
    <xdr:sp macro="" textlink="">
      <xdr:nvSpPr>
        <xdr:cNvPr id="181" name="フローチャート: 判断 180">
          <a:extLst>
            <a:ext uri="{FF2B5EF4-FFF2-40B4-BE49-F238E27FC236}">
              <a16:creationId xmlns:a16="http://schemas.microsoft.com/office/drawing/2014/main" id="{D1A487B5-A346-4C74-9C01-647AD3A3F07F}"/>
            </a:ext>
          </a:extLst>
        </xdr:cNvPr>
        <xdr:cNvSpPr/>
      </xdr:nvSpPr>
      <xdr:spPr>
        <a:xfrm>
          <a:off x="981075" y="98488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866B8CB-E697-4566-AC4D-681F6F91F072}"/>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5644221-CC22-4319-83A1-DC1DA8497D4C}"/>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28EDB95-9F2C-4E5B-A48D-1088BA688B9C}"/>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8872A30-97F2-44FF-BB71-122BD5AD0DD4}"/>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B48DE83-DE2B-4833-A4FC-773E01B8AAF7}"/>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53703</xdr:rowOff>
    </xdr:from>
    <xdr:to>
      <xdr:col>24</xdr:col>
      <xdr:colOff>114300</xdr:colOff>
      <xdr:row>61</xdr:row>
      <xdr:rowOff>155303</xdr:rowOff>
    </xdr:to>
    <xdr:sp macro="" textlink="">
      <xdr:nvSpPr>
        <xdr:cNvPr id="187" name="楕円 186">
          <a:extLst>
            <a:ext uri="{FF2B5EF4-FFF2-40B4-BE49-F238E27FC236}">
              <a16:creationId xmlns:a16="http://schemas.microsoft.com/office/drawing/2014/main" id="{59274ED9-BC1A-40AD-BE4D-27BBF5AD47BA}"/>
            </a:ext>
          </a:extLst>
        </xdr:cNvPr>
        <xdr:cNvSpPr/>
      </xdr:nvSpPr>
      <xdr:spPr>
        <a:xfrm>
          <a:off x="4124325" y="993747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32130</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9F1C307D-B595-4E09-B9CA-DB682527F2F5}"/>
            </a:ext>
          </a:extLst>
        </xdr:cNvPr>
        <xdr:cNvSpPr txBox="1"/>
      </xdr:nvSpPr>
      <xdr:spPr>
        <a:xfrm>
          <a:off x="4219575" y="9915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43906</xdr:rowOff>
    </xdr:from>
    <xdr:to>
      <xdr:col>20</xdr:col>
      <xdr:colOff>38100</xdr:colOff>
      <xdr:row>61</xdr:row>
      <xdr:rowOff>145506</xdr:rowOff>
    </xdr:to>
    <xdr:sp macro="" textlink="">
      <xdr:nvSpPr>
        <xdr:cNvPr id="189" name="楕円 188">
          <a:extLst>
            <a:ext uri="{FF2B5EF4-FFF2-40B4-BE49-F238E27FC236}">
              <a16:creationId xmlns:a16="http://schemas.microsoft.com/office/drawing/2014/main" id="{B7014D0A-78E7-4B7F-82E1-09DBCE1DBB0F}"/>
            </a:ext>
          </a:extLst>
        </xdr:cNvPr>
        <xdr:cNvSpPr/>
      </xdr:nvSpPr>
      <xdr:spPr>
        <a:xfrm>
          <a:off x="3381375" y="993403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94706</xdr:rowOff>
    </xdr:from>
    <xdr:to>
      <xdr:col>24</xdr:col>
      <xdr:colOff>63500</xdr:colOff>
      <xdr:row>61</xdr:row>
      <xdr:rowOff>104503</xdr:rowOff>
    </xdr:to>
    <xdr:cxnSp macro="">
      <xdr:nvCxnSpPr>
        <xdr:cNvPr id="190" name="直線コネクタ 189">
          <a:extLst>
            <a:ext uri="{FF2B5EF4-FFF2-40B4-BE49-F238E27FC236}">
              <a16:creationId xmlns:a16="http://schemas.microsoft.com/office/drawing/2014/main" id="{BD01145E-7D46-438E-B2A8-F146E8A5FF63}"/>
            </a:ext>
          </a:extLst>
        </xdr:cNvPr>
        <xdr:cNvCxnSpPr/>
      </xdr:nvCxnSpPr>
      <xdr:spPr>
        <a:xfrm>
          <a:off x="3429000" y="9981656"/>
          <a:ext cx="752475" cy="1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22678</xdr:rowOff>
    </xdr:from>
    <xdr:to>
      <xdr:col>15</xdr:col>
      <xdr:colOff>101600</xdr:colOff>
      <xdr:row>61</xdr:row>
      <xdr:rowOff>124278</xdr:rowOff>
    </xdr:to>
    <xdr:sp macro="" textlink="">
      <xdr:nvSpPr>
        <xdr:cNvPr id="191" name="楕円 190">
          <a:extLst>
            <a:ext uri="{FF2B5EF4-FFF2-40B4-BE49-F238E27FC236}">
              <a16:creationId xmlns:a16="http://schemas.microsoft.com/office/drawing/2014/main" id="{BCCD5C9C-1DA6-4A55-A748-A0346724C199}"/>
            </a:ext>
          </a:extLst>
        </xdr:cNvPr>
        <xdr:cNvSpPr/>
      </xdr:nvSpPr>
      <xdr:spPr>
        <a:xfrm>
          <a:off x="2571750" y="991280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73478</xdr:rowOff>
    </xdr:from>
    <xdr:to>
      <xdr:col>19</xdr:col>
      <xdr:colOff>177800</xdr:colOff>
      <xdr:row>61</xdr:row>
      <xdr:rowOff>94706</xdr:rowOff>
    </xdr:to>
    <xdr:cxnSp macro="">
      <xdr:nvCxnSpPr>
        <xdr:cNvPr id="192" name="直線コネクタ 191">
          <a:extLst>
            <a:ext uri="{FF2B5EF4-FFF2-40B4-BE49-F238E27FC236}">
              <a16:creationId xmlns:a16="http://schemas.microsoft.com/office/drawing/2014/main" id="{F5D8529F-A194-44A1-A5DD-12A3D86AEC23}"/>
            </a:ext>
          </a:extLst>
        </xdr:cNvPr>
        <xdr:cNvCxnSpPr/>
      </xdr:nvCxnSpPr>
      <xdr:spPr>
        <a:xfrm>
          <a:off x="2619375" y="9960428"/>
          <a:ext cx="809625"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3084</xdr:rowOff>
    </xdr:from>
    <xdr:to>
      <xdr:col>10</xdr:col>
      <xdr:colOff>165100</xdr:colOff>
      <xdr:row>61</xdr:row>
      <xdr:rowOff>104684</xdr:rowOff>
    </xdr:to>
    <xdr:sp macro="" textlink="">
      <xdr:nvSpPr>
        <xdr:cNvPr id="193" name="楕円 192">
          <a:extLst>
            <a:ext uri="{FF2B5EF4-FFF2-40B4-BE49-F238E27FC236}">
              <a16:creationId xmlns:a16="http://schemas.microsoft.com/office/drawing/2014/main" id="{0690A00A-30F3-4B8F-9CBF-1A2FD2326C09}"/>
            </a:ext>
          </a:extLst>
        </xdr:cNvPr>
        <xdr:cNvSpPr/>
      </xdr:nvSpPr>
      <xdr:spPr>
        <a:xfrm>
          <a:off x="1781175" y="989003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53884</xdr:rowOff>
    </xdr:from>
    <xdr:to>
      <xdr:col>15</xdr:col>
      <xdr:colOff>50800</xdr:colOff>
      <xdr:row>61</xdr:row>
      <xdr:rowOff>73478</xdr:rowOff>
    </xdr:to>
    <xdr:cxnSp macro="">
      <xdr:nvCxnSpPr>
        <xdr:cNvPr id="194" name="直線コネクタ 193">
          <a:extLst>
            <a:ext uri="{FF2B5EF4-FFF2-40B4-BE49-F238E27FC236}">
              <a16:creationId xmlns:a16="http://schemas.microsoft.com/office/drawing/2014/main" id="{5F541AB7-BB7C-4892-959E-AC4FD5612634}"/>
            </a:ext>
          </a:extLst>
        </xdr:cNvPr>
        <xdr:cNvCxnSpPr/>
      </xdr:nvCxnSpPr>
      <xdr:spPr>
        <a:xfrm>
          <a:off x="1828800" y="9937659"/>
          <a:ext cx="790575" cy="2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141877</xdr:rowOff>
    </xdr:from>
    <xdr:to>
      <xdr:col>6</xdr:col>
      <xdr:colOff>38100</xdr:colOff>
      <xdr:row>61</xdr:row>
      <xdr:rowOff>72027</xdr:rowOff>
    </xdr:to>
    <xdr:sp macro="" textlink="">
      <xdr:nvSpPr>
        <xdr:cNvPr id="195" name="楕円 194">
          <a:extLst>
            <a:ext uri="{FF2B5EF4-FFF2-40B4-BE49-F238E27FC236}">
              <a16:creationId xmlns:a16="http://schemas.microsoft.com/office/drawing/2014/main" id="{6D1520FC-7A44-489A-866A-38071FC94248}"/>
            </a:ext>
          </a:extLst>
        </xdr:cNvPr>
        <xdr:cNvSpPr/>
      </xdr:nvSpPr>
      <xdr:spPr>
        <a:xfrm>
          <a:off x="981075" y="987007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21227</xdr:rowOff>
    </xdr:from>
    <xdr:to>
      <xdr:col>10</xdr:col>
      <xdr:colOff>114300</xdr:colOff>
      <xdr:row>61</xdr:row>
      <xdr:rowOff>53884</xdr:rowOff>
    </xdr:to>
    <xdr:cxnSp macro="">
      <xdr:nvCxnSpPr>
        <xdr:cNvPr id="196" name="直線コネクタ 195">
          <a:extLst>
            <a:ext uri="{FF2B5EF4-FFF2-40B4-BE49-F238E27FC236}">
              <a16:creationId xmlns:a16="http://schemas.microsoft.com/office/drawing/2014/main" id="{996D2DBC-6945-4106-9EB6-C999EECCC925}"/>
            </a:ext>
          </a:extLst>
        </xdr:cNvPr>
        <xdr:cNvCxnSpPr/>
      </xdr:nvCxnSpPr>
      <xdr:spPr>
        <a:xfrm>
          <a:off x="1028700" y="9908177"/>
          <a:ext cx="800100"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77124</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2F708176-57C6-4354-BE16-F7DD20C32B72}"/>
            </a:ext>
          </a:extLst>
        </xdr:cNvPr>
        <xdr:cNvSpPr txBox="1"/>
      </xdr:nvSpPr>
      <xdr:spPr>
        <a:xfrm>
          <a:off x="3239144" y="964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55897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51EAE443-5171-4C34-8E45-14790C36925D}"/>
            </a:ext>
          </a:extLst>
        </xdr:cNvPr>
        <xdr:cNvSpPr txBox="1"/>
      </xdr:nvSpPr>
      <xdr:spPr>
        <a:xfrm>
          <a:off x="2439044" y="961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55897</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BEAFAE1F-8AAF-4C2C-A176-0CE2BBC82067}"/>
            </a:ext>
          </a:extLst>
        </xdr:cNvPr>
        <xdr:cNvSpPr txBox="1"/>
      </xdr:nvSpPr>
      <xdr:spPr>
        <a:xfrm>
          <a:off x="1648469" y="961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67327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752F410B-8F9F-46C1-A3E8-7E605DF10F85}"/>
            </a:ext>
          </a:extLst>
        </xdr:cNvPr>
        <xdr:cNvSpPr txBox="1"/>
      </xdr:nvSpPr>
      <xdr:spPr>
        <a:xfrm>
          <a:off x="848369" y="9627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136633</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77081DA0-89B4-4743-8156-0C5C870B68A0}"/>
            </a:ext>
          </a:extLst>
        </xdr:cNvPr>
        <xdr:cNvSpPr txBox="1"/>
      </xdr:nvSpPr>
      <xdr:spPr>
        <a:xfrm>
          <a:off x="3239144" y="10026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115405</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A58EB87C-86FD-4D4A-B338-2D195D5BC034}"/>
            </a:ext>
          </a:extLst>
        </xdr:cNvPr>
        <xdr:cNvSpPr txBox="1"/>
      </xdr:nvSpPr>
      <xdr:spPr>
        <a:xfrm>
          <a:off x="2439044" y="10002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95811</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37F68C9A-73C7-4625-A424-42EA76C923AB}"/>
            </a:ext>
          </a:extLst>
        </xdr:cNvPr>
        <xdr:cNvSpPr txBox="1"/>
      </xdr:nvSpPr>
      <xdr:spPr>
        <a:xfrm>
          <a:off x="1648469" y="9982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63154</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ED91F982-2661-486B-8BE6-81C6D81B0E2E}"/>
            </a:ext>
          </a:extLst>
        </xdr:cNvPr>
        <xdr:cNvSpPr txBox="1"/>
      </xdr:nvSpPr>
      <xdr:spPr>
        <a:xfrm>
          <a:off x="848369" y="9953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518CCC74-3C55-4340-A3CC-F2716E540CB6}"/>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2E79ACF8-A5A8-4784-8AF8-11E1A33DF21A}"/>
            </a:ext>
          </a:extLst>
        </xdr:cNvPr>
        <xdr:cNvSpPr/>
      </xdr:nvSpPr>
      <xdr:spPr>
        <a:xfrm>
          <a:off x="6067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7946AE2C-D208-402A-ABE4-C9A190EFD82E}"/>
            </a:ext>
          </a:extLst>
        </xdr:cNvPr>
        <xdr:cNvSpPr/>
      </xdr:nvSpPr>
      <xdr:spPr>
        <a:xfrm>
          <a:off x="6067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2EF6A1B9-8448-48ED-8DA2-6B6F1865D0A1}"/>
            </a:ext>
          </a:extLst>
        </xdr:cNvPr>
        <xdr:cNvSpPr/>
      </xdr:nvSpPr>
      <xdr:spPr>
        <a:xfrm>
          <a:off x="698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C2A0A793-B9C3-4980-8AD7-EFE285DB6418}"/>
            </a:ext>
          </a:extLst>
        </xdr:cNvPr>
        <xdr:cNvSpPr/>
      </xdr:nvSpPr>
      <xdr:spPr>
        <a:xfrm>
          <a:off x="698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12DBB43C-11B3-4DE5-A6F7-CA6D4409CD89}"/>
            </a:ext>
          </a:extLst>
        </xdr:cNvPr>
        <xdr:cNvSpPr/>
      </xdr:nvSpPr>
      <xdr:spPr>
        <a:xfrm>
          <a:off x="8010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4A8E32E6-C9E4-4A0A-AE5E-F67702BB6075}"/>
            </a:ext>
          </a:extLst>
        </xdr:cNvPr>
        <xdr:cNvSpPr/>
      </xdr:nvSpPr>
      <xdr:spPr>
        <a:xfrm>
          <a:off x="8010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FE46E2FF-57BC-4AD2-82FF-A66A244A8784}"/>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584E0E01-E9AE-40ED-BB01-6A2D3617961C}"/>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530072A7-364E-44D7-97A8-4E1C06389460}"/>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A151ADAA-0F74-48F8-BF2B-369ED633E1A1}"/>
            </a:ext>
          </a:extLst>
        </xdr:cNvPr>
        <xdr:cNvCxnSpPr/>
      </xdr:nvCxnSpPr>
      <xdr:spPr>
        <a:xfrm>
          <a:off x="5953125" y="10448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89B4B4FA-6290-4A57-85EA-C7A6AA16D3A7}"/>
            </a:ext>
          </a:extLst>
        </xdr:cNvPr>
        <xdr:cNvSpPr txBox="1"/>
      </xdr:nvSpPr>
      <xdr:spPr>
        <a:xfrm>
          <a:off x="5723389" y="103130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D22AE017-F0AF-4727-9B9C-7F965D1B045B}"/>
            </a:ext>
          </a:extLst>
        </xdr:cNvPr>
        <xdr:cNvCxnSpPr/>
      </xdr:nvCxnSpPr>
      <xdr:spPr>
        <a:xfrm>
          <a:off x="5953125" y="100869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8C4D7FB3-6BB0-4CA9-B056-E6606A899266}"/>
            </a:ext>
          </a:extLst>
        </xdr:cNvPr>
        <xdr:cNvSpPr txBox="1"/>
      </xdr:nvSpPr>
      <xdr:spPr>
        <a:xfrm>
          <a:off x="5421206" y="99511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682AFFEE-D4A7-442C-85B5-8785402E4007}"/>
            </a:ext>
          </a:extLst>
        </xdr:cNvPr>
        <xdr:cNvCxnSpPr/>
      </xdr:nvCxnSpPr>
      <xdr:spPr>
        <a:xfrm>
          <a:off x="5953125" y="972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872B0283-3147-4B79-84E7-CA7A71595934}"/>
            </a:ext>
          </a:extLst>
        </xdr:cNvPr>
        <xdr:cNvSpPr txBox="1"/>
      </xdr:nvSpPr>
      <xdr:spPr>
        <a:xfrm>
          <a:off x="5421206" y="95891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A6A43E93-CE48-46A5-A306-05797F671344}"/>
            </a:ext>
          </a:extLst>
        </xdr:cNvPr>
        <xdr:cNvCxnSpPr/>
      </xdr:nvCxnSpPr>
      <xdr:spPr>
        <a:xfrm>
          <a:off x="5953125" y="937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30F1E256-9520-4F46-9745-41AEB7E6E24A}"/>
            </a:ext>
          </a:extLst>
        </xdr:cNvPr>
        <xdr:cNvSpPr txBox="1"/>
      </xdr:nvSpPr>
      <xdr:spPr>
        <a:xfrm>
          <a:off x="5421206" y="9236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8DBE123B-9DA1-4665-86C8-AD319AF3CE08}"/>
            </a:ext>
          </a:extLst>
        </xdr:cNvPr>
        <xdr:cNvCxnSpPr/>
      </xdr:nvCxnSpPr>
      <xdr:spPr>
        <a:xfrm>
          <a:off x="5953125" y="901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4E92A784-3753-413B-970B-57DBE9E7146B}"/>
            </a:ext>
          </a:extLst>
        </xdr:cNvPr>
        <xdr:cNvSpPr txBox="1"/>
      </xdr:nvSpPr>
      <xdr:spPr>
        <a:xfrm>
          <a:off x="5324703"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2F0D6EA2-8306-4F41-8FB8-0324FCCF090E}"/>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1C58157-95AA-46F7-A194-6FA0F84CA3C9}"/>
            </a:ext>
          </a:extLst>
        </xdr:cNvPr>
        <xdr:cNvSpPr txBox="1"/>
      </xdr:nvSpPr>
      <xdr:spPr>
        <a:xfrm>
          <a:off x="5324703" y="8512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D9482790-528A-4883-A722-0F37BD24C080}"/>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155768</xdr:rowOff>
    </xdr:from>
    <xdr:to>
      <xdr:col>54</xdr:col>
      <xdr:colOff>189865</xdr:colOff>
      <xdr:row>64</xdr:row>
      <xdr:rowOff>58416</xdr:rowOff>
    </xdr:to>
    <xdr:cxnSp macro="">
      <xdr:nvCxnSpPr>
        <xdr:cNvPr id="228" name="直線コネクタ 227">
          <a:extLst>
            <a:ext uri="{FF2B5EF4-FFF2-40B4-BE49-F238E27FC236}">
              <a16:creationId xmlns:a16="http://schemas.microsoft.com/office/drawing/2014/main" id="{FC39A5E1-D80C-4938-94D5-6337976813BC}"/>
            </a:ext>
          </a:extLst>
        </xdr:cNvPr>
        <xdr:cNvCxnSpPr/>
      </xdr:nvCxnSpPr>
      <xdr:spPr>
        <a:xfrm flipV="1">
          <a:off x="9429115" y="9074343"/>
          <a:ext cx="0" cy="1356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62243</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63387081-D3EC-45C7-BFFE-51D03AC720BC}"/>
            </a:ext>
          </a:extLst>
        </xdr:cNvPr>
        <xdr:cNvSpPr txBox="1"/>
      </xdr:nvSpPr>
      <xdr:spPr>
        <a:xfrm>
          <a:off x="9467850" y="1043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58416</xdr:rowOff>
    </xdr:from>
    <xdr:to>
      <xdr:col>55</xdr:col>
      <xdr:colOff>88900</xdr:colOff>
      <xdr:row>64</xdr:row>
      <xdr:rowOff>58416</xdr:rowOff>
    </xdr:to>
    <xdr:cxnSp macro="">
      <xdr:nvCxnSpPr>
        <xdr:cNvPr id="230" name="直線コネクタ 229">
          <a:extLst>
            <a:ext uri="{FF2B5EF4-FFF2-40B4-BE49-F238E27FC236}">
              <a16:creationId xmlns:a16="http://schemas.microsoft.com/office/drawing/2014/main" id="{723C3201-8A00-44FC-B3DA-88C1F125DCE9}"/>
            </a:ext>
          </a:extLst>
        </xdr:cNvPr>
        <xdr:cNvCxnSpPr/>
      </xdr:nvCxnSpPr>
      <xdr:spPr>
        <a:xfrm>
          <a:off x="9363075" y="1043114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102445</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BCA9E3F9-8DCF-4B8C-9EE4-C1333F68C69E}"/>
            </a:ext>
          </a:extLst>
        </xdr:cNvPr>
        <xdr:cNvSpPr txBox="1"/>
      </xdr:nvSpPr>
      <xdr:spPr>
        <a:xfrm>
          <a:off x="9467850" y="88590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155768</xdr:rowOff>
    </xdr:from>
    <xdr:to>
      <xdr:col>55</xdr:col>
      <xdr:colOff>88900</xdr:colOff>
      <xdr:row>55</xdr:row>
      <xdr:rowOff>155768</xdr:rowOff>
    </xdr:to>
    <xdr:cxnSp macro="">
      <xdr:nvCxnSpPr>
        <xdr:cNvPr id="232" name="直線コネクタ 231">
          <a:extLst>
            <a:ext uri="{FF2B5EF4-FFF2-40B4-BE49-F238E27FC236}">
              <a16:creationId xmlns:a16="http://schemas.microsoft.com/office/drawing/2014/main" id="{70788884-EC1A-4729-A45D-B137D5F7A8F3}"/>
            </a:ext>
          </a:extLst>
        </xdr:cNvPr>
        <xdr:cNvCxnSpPr/>
      </xdr:nvCxnSpPr>
      <xdr:spPr>
        <a:xfrm>
          <a:off x="9363075" y="907434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122569</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7DF35E47-EE30-483C-B101-5A705A500589}"/>
            </a:ext>
          </a:extLst>
        </xdr:cNvPr>
        <xdr:cNvSpPr txBox="1"/>
      </xdr:nvSpPr>
      <xdr:spPr>
        <a:xfrm>
          <a:off x="9467850" y="10012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99692</xdr:rowOff>
    </xdr:from>
    <xdr:to>
      <xdr:col>55</xdr:col>
      <xdr:colOff>50800</xdr:colOff>
      <xdr:row>63</xdr:row>
      <xdr:rowOff>29842</xdr:rowOff>
    </xdr:to>
    <xdr:sp macro="" textlink="">
      <xdr:nvSpPr>
        <xdr:cNvPr id="234" name="フローチャート: 判断 233">
          <a:extLst>
            <a:ext uri="{FF2B5EF4-FFF2-40B4-BE49-F238E27FC236}">
              <a16:creationId xmlns:a16="http://schemas.microsoft.com/office/drawing/2014/main" id="{5DE3B0D6-438F-45C3-A98F-49FA51D211BB}"/>
            </a:ext>
          </a:extLst>
        </xdr:cNvPr>
        <xdr:cNvSpPr/>
      </xdr:nvSpPr>
      <xdr:spPr>
        <a:xfrm>
          <a:off x="9401175" y="10151742"/>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98943</xdr:rowOff>
    </xdr:from>
    <xdr:to>
      <xdr:col>50</xdr:col>
      <xdr:colOff>165100</xdr:colOff>
      <xdr:row>63</xdr:row>
      <xdr:rowOff>29093</xdr:rowOff>
    </xdr:to>
    <xdr:sp macro="" textlink="">
      <xdr:nvSpPr>
        <xdr:cNvPr id="235" name="フローチャート: 判断 234">
          <a:extLst>
            <a:ext uri="{FF2B5EF4-FFF2-40B4-BE49-F238E27FC236}">
              <a16:creationId xmlns:a16="http://schemas.microsoft.com/office/drawing/2014/main" id="{DF1E4CD5-C4A7-4A23-89EF-D29BA7B228D7}"/>
            </a:ext>
          </a:extLst>
        </xdr:cNvPr>
        <xdr:cNvSpPr/>
      </xdr:nvSpPr>
      <xdr:spPr>
        <a:xfrm>
          <a:off x="8639175" y="1015099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96082</xdr:rowOff>
    </xdr:from>
    <xdr:to>
      <xdr:col>46</xdr:col>
      <xdr:colOff>38100</xdr:colOff>
      <xdr:row>63</xdr:row>
      <xdr:rowOff>26232</xdr:rowOff>
    </xdr:to>
    <xdr:sp macro="" textlink="">
      <xdr:nvSpPr>
        <xdr:cNvPr id="236" name="フローチャート: 判断 235">
          <a:extLst>
            <a:ext uri="{FF2B5EF4-FFF2-40B4-BE49-F238E27FC236}">
              <a16:creationId xmlns:a16="http://schemas.microsoft.com/office/drawing/2014/main" id="{DD378374-6CFA-47E6-871A-402AB0C8F595}"/>
            </a:ext>
          </a:extLst>
        </xdr:cNvPr>
        <xdr:cNvSpPr/>
      </xdr:nvSpPr>
      <xdr:spPr>
        <a:xfrm>
          <a:off x="7839075" y="101449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111844</xdr:rowOff>
    </xdr:from>
    <xdr:to>
      <xdr:col>41</xdr:col>
      <xdr:colOff>101600</xdr:colOff>
      <xdr:row>63</xdr:row>
      <xdr:rowOff>41994</xdr:rowOff>
    </xdr:to>
    <xdr:sp macro="" textlink="">
      <xdr:nvSpPr>
        <xdr:cNvPr id="237" name="フローチャート: 判断 236">
          <a:extLst>
            <a:ext uri="{FF2B5EF4-FFF2-40B4-BE49-F238E27FC236}">
              <a16:creationId xmlns:a16="http://schemas.microsoft.com/office/drawing/2014/main" id="{BD0CA99A-8671-459A-ACE2-C2B4AD6A8FAD}"/>
            </a:ext>
          </a:extLst>
        </xdr:cNvPr>
        <xdr:cNvSpPr/>
      </xdr:nvSpPr>
      <xdr:spPr>
        <a:xfrm>
          <a:off x="7029450" y="1016071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113012</xdr:rowOff>
    </xdr:from>
    <xdr:to>
      <xdr:col>36</xdr:col>
      <xdr:colOff>165100</xdr:colOff>
      <xdr:row>63</xdr:row>
      <xdr:rowOff>43162</xdr:rowOff>
    </xdr:to>
    <xdr:sp macro="" textlink="">
      <xdr:nvSpPr>
        <xdr:cNvPr id="238" name="フローチャート: 判断 237">
          <a:extLst>
            <a:ext uri="{FF2B5EF4-FFF2-40B4-BE49-F238E27FC236}">
              <a16:creationId xmlns:a16="http://schemas.microsoft.com/office/drawing/2014/main" id="{B8559733-269E-479E-9054-6E8FE4A15A7C}"/>
            </a:ext>
          </a:extLst>
        </xdr:cNvPr>
        <xdr:cNvSpPr/>
      </xdr:nvSpPr>
      <xdr:spPr>
        <a:xfrm>
          <a:off x="6238875" y="1016188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F395D0CC-CFC8-484F-91C7-9BA8F27029B8}"/>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9F45C207-417E-47CB-B647-8993439476CE}"/>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9F4958C-5884-463C-8A68-A06CA7C8132F}"/>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225C5A3-58D1-4C5A-9DAB-4F4E9C497EB7}"/>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5917E4D-FC9D-4BBA-91C3-61517B17E418}"/>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128430</xdr:rowOff>
    </xdr:from>
    <xdr:to>
      <xdr:col>55</xdr:col>
      <xdr:colOff>50800</xdr:colOff>
      <xdr:row>63</xdr:row>
      <xdr:rowOff>58580</xdr:rowOff>
    </xdr:to>
    <xdr:sp macro="" textlink="">
      <xdr:nvSpPr>
        <xdr:cNvPr id="244" name="楕円 243">
          <a:extLst>
            <a:ext uri="{FF2B5EF4-FFF2-40B4-BE49-F238E27FC236}">
              <a16:creationId xmlns:a16="http://schemas.microsoft.com/office/drawing/2014/main" id="{6C0393CB-42A6-402F-B02B-6C5756D347C9}"/>
            </a:ext>
          </a:extLst>
        </xdr:cNvPr>
        <xdr:cNvSpPr/>
      </xdr:nvSpPr>
      <xdr:spPr>
        <a:xfrm>
          <a:off x="9401175" y="1017413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106857</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AA5E108-1C52-48D4-97D0-7F36A012B30C}"/>
            </a:ext>
          </a:extLst>
        </xdr:cNvPr>
        <xdr:cNvSpPr txBox="1"/>
      </xdr:nvSpPr>
      <xdr:spPr>
        <a:xfrm>
          <a:off x="9467850" y="10152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132935</xdr:rowOff>
    </xdr:from>
    <xdr:to>
      <xdr:col>50</xdr:col>
      <xdr:colOff>165100</xdr:colOff>
      <xdr:row>63</xdr:row>
      <xdr:rowOff>63085</xdr:rowOff>
    </xdr:to>
    <xdr:sp macro="" textlink="">
      <xdr:nvSpPr>
        <xdr:cNvPr id="246" name="楕円 245">
          <a:extLst>
            <a:ext uri="{FF2B5EF4-FFF2-40B4-BE49-F238E27FC236}">
              <a16:creationId xmlns:a16="http://schemas.microsoft.com/office/drawing/2014/main" id="{592468C9-19CB-4C5A-BAFB-D521176B4335}"/>
            </a:ext>
          </a:extLst>
        </xdr:cNvPr>
        <xdr:cNvSpPr/>
      </xdr:nvSpPr>
      <xdr:spPr>
        <a:xfrm>
          <a:off x="8639175" y="101818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7780</xdr:rowOff>
    </xdr:from>
    <xdr:to>
      <xdr:col>55</xdr:col>
      <xdr:colOff>0</xdr:colOff>
      <xdr:row>63</xdr:row>
      <xdr:rowOff>12285</xdr:rowOff>
    </xdr:to>
    <xdr:cxnSp macro="">
      <xdr:nvCxnSpPr>
        <xdr:cNvPr id="247" name="直線コネクタ 246">
          <a:extLst>
            <a:ext uri="{FF2B5EF4-FFF2-40B4-BE49-F238E27FC236}">
              <a16:creationId xmlns:a16="http://schemas.microsoft.com/office/drawing/2014/main" id="{69A01D0C-695B-45A7-9CBC-72C1838C6080}"/>
            </a:ext>
          </a:extLst>
        </xdr:cNvPr>
        <xdr:cNvCxnSpPr/>
      </xdr:nvCxnSpPr>
      <xdr:spPr>
        <a:xfrm flipV="1">
          <a:off x="8686800" y="1022175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135452</xdr:rowOff>
    </xdr:from>
    <xdr:to>
      <xdr:col>46</xdr:col>
      <xdr:colOff>38100</xdr:colOff>
      <xdr:row>63</xdr:row>
      <xdr:rowOff>65602</xdr:rowOff>
    </xdr:to>
    <xdr:sp macro="" textlink="">
      <xdr:nvSpPr>
        <xdr:cNvPr id="248" name="楕円 247">
          <a:extLst>
            <a:ext uri="{FF2B5EF4-FFF2-40B4-BE49-F238E27FC236}">
              <a16:creationId xmlns:a16="http://schemas.microsoft.com/office/drawing/2014/main" id="{C4C48473-CC35-4EF2-ADD2-7A465DF60964}"/>
            </a:ext>
          </a:extLst>
        </xdr:cNvPr>
        <xdr:cNvSpPr/>
      </xdr:nvSpPr>
      <xdr:spPr>
        <a:xfrm>
          <a:off x="7839075" y="1018432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12285</xdr:rowOff>
    </xdr:from>
    <xdr:to>
      <xdr:col>50</xdr:col>
      <xdr:colOff>114300</xdr:colOff>
      <xdr:row>63</xdr:row>
      <xdr:rowOff>14802</xdr:rowOff>
    </xdr:to>
    <xdr:cxnSp macro="">
      <xdr:nvCxnSpPr>
        <xdr:cNvPr id="249" name="直線コネクタ 248">
          <a:extLst>
            <a:ext uri="{FF2B5EF4-FFF2-40B4-BE49-F238E27FC236}">
              <a16:creationId xmlns:a16="http://schemas.microsoft.com/office/drawing/2014/main" id="{B528CCAE-3692-4080-AF68-BD76A72CD8BE}"/>
            </a:ext>
          </a:extLst>
        </xdr:cNvPr>
        <xdr:cNvCxnSpPr/>
      </xdr:nvCxnSpPr>
      <xdr:spPr>
        <a:xfrm flipV="1">
          <a:off x="7886700" y="10219910"/>
          <a:ext cx="800100" cy="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138315</xdr:rowOff>
    </xdr:from>
    <xdr:to>
      <xdr:col>41</xdr:col>
      <xdr:colOff>101600</xdr:colOff>
      <xdr:row>63</xdr:row>
      <xdr:rowOff>68465</xdr:rowOff>
    </xdr:to>
    <xdr:sp macro="" textlink="">
      <xdr:nvSpPr>
        <xdr:cNvPr id="250" name="楕円 249">
          <a:extLst>
            <a:ext uri="{FF2B5EF4-FFF2-40B4-BE49-F238E27FC236}">
              <a16:creationId xmlns:a16="http://schemas.microsoft.com/office/drawing/2014/main" id="{23A66EE0-D418-4F18-AF18-72357CFE8120}"/>
            </a:ext>
          </a:extLst>
        </xdr:cNvPr>
        <xdr:cNvSpPr/>
      </xdr:nvSpPr>
      <xdr:spPr>
        <a:xfrm>
          <a:off x="7029450" y="1019036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14802</xdr:rowOff>
    </xdr:from>
    <xdr:to>
      <xdr:col>45</xdr:col>
      <xdr:colOff>177800</xdr:colOff>
      <xdr:row>63</xdr:row>
      <xdr:rowOff>17665</xdr:rowOff>
    </xdr:to>
    <xdr:cxnSp macro="">
      <xdr:nvCxnSpPr>
        <xdr:cNvPr id="251" name="直線コネクタ 250">
          <a:extLst>
            <a:ext uri="{FF2B5EF4-FFF2-40B4-BE49-F238E27FC236}">
              <a16:creationId xmlns:a16="http://schemas.microsoft.com/office/drawing/2014/main" id="{A5ED0AE5-04B2-4C5C-B113-34C357070996}"/>
            </a:ext>
          </a:extLst>
        </xdr:cNvPr>
        <xdr:cNvCxnSpPr/>
      </xdr:nvCxnSpPr>
      <xdr:spPr>
        <a:xfrm flipV="1">
          <a:off x="7077075" y="10222427"/>
          <a:ext cx="809625" cy="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125168</xdr:rowOff>
    </xdr:from>
    <xdr:to>
      <xdr:col>36</xdr:col>
      <xdr:colOff>165100</xdr:colOff>
      <xdr:row>63</xdr:row>
      <xdr:rowOff>55318</xdr:rowOff>
    </xdr:to>
    <xdr:sp macro="" textlink="">
      <xdr:nvSpPr>
        <xdr:cNvPr id="252" name="楕円 251">
          <a:extLst>
            <a:ext uri="{FF2B5EF4-FFF2-40B4-BE49-F238E27FC236}">
              <a16:creationId xmlns:a16="http://schemas.microsoft.com/office/drawing/2014/main" id="{281C07B1-2675-4C30-86A3-07E6AE6174BD}"/>
            </a:ext>
          </a:extLst>
        </xdr:cNvPr>
        <xdr:cNvSpPr/>
      </xdr:nvSpPr>
      <xdr:spPr>
        <a:xfrm>
          <a:off x="6238875" y="1017086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4518</xdr:rowOff>
    </xdr:from>
    <xdr:to>
      <xdr:col>41</xdr:col>
      <xdr:colOff>50800</xdr:colOff>
      <xdr:row>63</xdr:row>
      <xdr:rowOff>17665</xdr:rowOff>
    </xdr:to>
    <xdr:cxnSp macro="">
      <xdr:nvCxnSpPr>
        <xdr:cNvPr id="253" name="直線コネクタ 252">
          <a:extLst>
            <a:ext uri="{FF2B5EF4-FFF2-40B4-BE49-F238E27FC236}">
              <a16:creationId xmlns:a16="http://schemas.microsoft.com/office/drawing/2014/main" id="{BFA10B34-490E-40CF-83D4-F65E8D9D99A8}"/>
            </a:ext>
          </a:extLst>
        </xdr:cNvPr>
        <xdr:cNvCxnSpPr/>
      </xdr:nvCxnSpPr>
      <xdr:spPr>
        <a:xfrm>
          <a:off x="6286500" y="10218493"/>
          <a:ext cx="790575" cy="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45620</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D5BA52F-2CCD-4A75-8A28-15F221DE9CBA}"/>
            </a:ext>
          </a:extLst>
        </xdr:cNvPr>
        <xdr:cNvSpPr txBox="1"/>
      </xdr:nvSpPr>
      <xdr:spPr>
        <a:xfrm>
          <a:off x="8399995" y="993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42759</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32E81DB0-960E-4F36-955B-19B4D98AF347}"/>
            </a:ext>
          </a:extLst>
        </xdr:cNvPr>
        <xdr:cNvSpPr txBox="1"/>
      </xdr:nvSpPr>
      <xdr:spPr>
        <a:xfrm>
          <a:off x="7609420" y="993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58521</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A0114CA7-1F62-4104-BDC7-BE82AF952255}"/>
            </a:ext>
          </a:extLst>
        </xdr:cNvPr>
        <xdr:cNvSpPr txBox="1"/>
      </xdr:nvSpPr>
      <xdr:spPr>
        <a:xfrm>
          <a:off x="6818845" y="994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59689</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B8A0A984-92DC-4016-9FAA-8F592B26B454}"/>
            </a:ext>
          </a:extLst>
        </xdr:cNvPr>
        <xdr:cNvSpPr txBox="1"/>
      </xdr:nvSpPr>
      <xdr:spPr>
        <a:xfrm>
          <a:off x="6009220" y="994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54212</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E616EAB2-6FBD-4245-887F-D4A86FD7BAE4}"/>
            </a:ext>
          </a:extLst>
        </xdr:cNvPr>
        <xdr:cNvSpPr txBox="1"/>
      </xdr:nvSpPr>
      <xdr:spPr>
        <a:xfrm>
          <a:off x="8399995" y="10265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56729</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D60C567A-8F3E-4FE0-89D6-2D359B8371C8}"/>
            </a:ext>
          </a:extLst>
        </xdr:cNvPr>
        <xdr:cNvSpPr txBox="1"/>
      </xdr:nvSpPr>
      <xdr:spPr>
        <a:xfrm>
          <a:off x="7609420" y="1026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59592</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A3F29C38-C9EF-4702-9FF2-0588895BD8AF}"/>
            </a:ext>
          </a:extLst>
        </xdr:cNvPr>
        <xdr:cNvSpPr txBox="1"/>
      </xdr:nvSpPr>
      <xdr:spPr>
        <a:xfrm>
          <a:off x="6818845" y="1027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46445</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B407365A-8CA6-455F-9857-AF967D24E52A}"/>
            </a:ext>
          </a:extLst>
        </xdr:cNvPr>
        <xdr:cNvSpPr txBox="1"/>
      </xdr:nvSpPr>
      <xdr:spPr>
        <a:xfrm>
          <a:off x="6009220" y="10260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DC01FDFC-C94F-4821-A309-BD311A5B8174}"/>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3DC3F4C-E6DE-4B87-A2FD-B1095E23154D}"/>
            </a:ext>
          </a:extLst>
        </xdr:cNvPr>
        <xdr:cNvSpPr/>
      </xdr:nvSpPr>
      <xdr:spPr>
        <a:xfrm>
          <a:off x="80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3EA729B5-6DC7-4086-9090-BA857E81A588}"/>
            </a:ext>
          </a:extLst>
        </xdr:cNvPr>
        <xdr:cNvSpPr/>
      </xdr:nvSpPr>
      <xdr:spPr>
        <a:xfrm>
          <a:off x="80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C9EC3B02-E4DD-476E-9BA6-C7ABB31C7AC3}"/>
            </a:ext>
          </a:extLst>
        </xdr:cNvPr>
        <xdr:cNvSpPr/>
      </xdr:nvSpPr>
      <xdr:spPr>
        <a:xfrm>
          <a:off x="17145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A556C399-07EA-47DC-B38A-E62CE7714A52}"/>
            </a:ext>
          </a:extLst>
        </xdr:cNvPr>
        <xdr:cNvSpPr/>
      </xdr:nvSpPr>
      <xdr:spPr>
        <a:xfrm>
          <a:off x="17145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FDEB17CE-90E8-4247-A52F-4A4584540D27}"/>
            </a:ext>
          </a:extLst>
        </xdr:cNvPr>
        <xdr:cNvSpPr/>
      </xdr:nvSpPr>
      <xdr:spPr>
        <a:xfrm>
          <a:off x="27432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45A3FA95-548A-47D3-8269-68EE5CECE275}"/>
            </a:ext>
          </a:extLst>
        </xdr:cNvPr>
        <xdr:cNvSpPr/>
      </xdr:nvSpPr>
      <xdr:spPr>
        <a:xfrm>
          <a:off x="27432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F0373E79-1D34-45E3-88FD-ACA15CA66BB1}"/>
            </a:ext>
          </a:extLst>
        </xdr:cNvPr>
        <xdr:cNvSpPr/>
      </xdr:nvSpPr>
      <xdr:spPr>
        <a:xfrm>
          <a:off x="6858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F38B3B15-B9F4-404C-BB3F-DDE3C981A457}"/>
            </a:ext>
          </a:extLst>
        </xdr:cNvPr>
        <xdr:cNvSpPr txBox="1"/>
      </xdr:nvSpPr>
      <xdr:spPr>
        <a:xfrm>
          <a:off x="66675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8A75A45-556C-433F-B49E-52730CEFBB3D}"/>
            </a:ext>
          </a:extLst>
        </xdr:cNvPr>
        <xdr:cNvCxnSpPr/>
      </xdr:nvCxnSpPr>
      <xdr:spPr>
        <a:xfrm>
          <a:off x="6858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78C0A760-268A-4ACC-9248-160EE4579AF5}"/>
            </a:ext>
          </a:extLst>
        </xdr:cNvPr>
        <xdr:cNvSpPr txBox="1"/>
      </xdr:nvSpPr>
      <xdr:spPr>
        <a:xfrm>
          <a:off x="2789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A02B3495-3B40-4ACA-863B-8646330A9CEF}"/>
            </a:ext>
          </a:extLst>
        </xdr:cNvPr>
        <xdr:cNvCxnSpPr/>
      </xdr:nvCxnSpPr>
      <xdr:spPr>
        <a:xfrm>
          <a:off x="685800" y="13973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a:extLst>
            <a:ext uri="{FF2B5EF4-FFF2-40B4-BE49-F238E27FC236}">
              <a16:creationId xmlns:a16="http://schemas.microsoft.com/office/drawing/2014/main" id="{BDC25185-DD37-4814-BB5E-9314430B2F49}"/>
            </a:ext>
          </a:extLst>
        </xdr:cNvPr>
        <xdr:cNvSpPr txBox="1"/>
      </xdr:nvSpPr>
      <xdr:spPr>
        <a:xfrm>
          <a:off x="278946" y="13837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69A3B3FB-EC45-4C72-BF31-07C2567E286E}"/>
            </a:ext>
          </a:extLst>
        </xdr:cNvPr>
        <xdr:cNvCxnSpPr/>
      </xdr:nvCxnSpPr>
      <xdr:spPr>
        <a:xfrm>
          <a:off x="685800" y="1354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a:extLst>
            <a:ext uri="{FF2B5EF4-FFF2-40B4-BE49-F238E27FC236}">
              <a16:creationId xmlns:a16="http://schemas.microsoft.com/office/drawing/2014/main" id="{006605BC-45E2-4A95-8686-8690CC985B70}"/>
            </a:ext>
          </a:extLst>
        </xdr:cNvPr>
        <xdr:cNvSpPr txBox="1"/>
      </xdr:nvSpPr>
      <xdr:spPr>
        <a:xfrm>
          <a:off x="339891" y="1340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7F525F0C-CFE8-473A-8396-60FBFB1BDC95}"/>
            </a:ext>
          </a:extLst>
        </xdr:cNvPr>
        <xdr:cNvCxnSpPr/>
      </xdr:nvCxnSpPr>
      <xdr:spPr>
        <a:xfrm>
          <a:off x="685800" y="13115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a:extLst>
            <a:ext uri="{FF2B5EF4-FFF2-40B4-BE49-F238E27FC236}">
              <a16:creationId xmlns:a16="http://schemas.microsoft.com/office/drawing/2014/main" id="{67A27226-6DD7-44F9-8CA8-86CF62B35E68}"/>
            </a:ext>
          </a:extLst>
        </xdr:cNvPr>
        <xdr:cNvSpPr txBox="1"/>
      </xdr:nvSpPr>
      <xdr:spPr>
        <a:xfrm>
          <a:off x="339891" y="1297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F3367F8A-0ADF-4BEF-89B6-87AE0627D661}"/>
            </a:ext>
          </a:extLst>
        </xdr:cNvPr>
        <xdr:cNvCxnSpPr/>
      </xdr:nvCxnSpPr>
      <xdr:spPr>
        <a:xfrm>
          <a:off x="685800" y="126777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a:extLst>
            <a:ext uri="{FF2B5EF4-FFF2-40B4-BE49-F238E27FC236}">
              <a16:creationId xmlns:a16="http://schemas.microsoft.com/office/drawing/2014/main" id="{F8A75ECB-B6DE-448B-8BEE-BE44CC36C060}"/>
            </a:ext>
          </a:extLst>
        </xdr:cNvPr>
        <xdr:cNvSpPr txBox="1"/>
      </xdr:nvSpPr>
      <xdr:spPr>
        <a:xfrm>
          <a:off x="339891" y="12541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21C4A166-339D-4760-9CD4-F298A9EBDE53}"/>
            </a:ext>
          </a:extLst>
        </xdr:cNvPr>
        <xdr:cNvCxnSpPr/>
      </xdr:nvCxnSpPr>
      <xdr:spPr>
        <a:xfrm>
          <a:off x="6858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0B3E151C-5C71-43EE-85B3-9BD15CF7BE05}"/>
            </a:ext>
          </a:extLst>
        </xdr:cNvPr>
        <xdr:cNvSpPr txBox="1"/>
      </xdr:nvSpPr>
      <xdr:spPr>
        <a:xfrm>
          <a:off x="339891" y="1211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a:extLst>
            <a:ext uri="{FF2B5EF4-FFF2-40B4-BE49-F238E27FC236}">
              <a16:creationId xmlns:a16="http://schemas.microsoft.com/office/drawing/2014/main" id="{0FB4109E-112F-44B5-86AB-6C6E1FE22067}"/>
            </a:ext>
          </a:extLst>
        </xdr:cNvPr>
        <xdr:cNvSpPr/>
      </xdr:nvSpPr>
      <xdr:spPr>
        <a:xfrm>
          <a:off x="6858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47244</xdr:rowOff>
    </xdr:from>
    <xdr:to>
      <xdr:col>24</xdr:col>
      <xdr:colOff>62865</xdr:colOff>
      <xdr:row>86</xdr:row>
      <xdr:rowOff>38100</xdr:rowOff>
    </xdr:to>
    <xdr:cxnSp macro="">
      <xdr:nvCxnSpPr>
        <xdr:cNvPr id="284" name="直線コネクタ 283">
          <a:extLst>
            <a:ext uri="{FF2B5EF4-FFF2-40B4-BE49-F238E27FC236}">
              <a16:creationId xmlns:a16="http://schemas.microsoft.com/office/drawing/2014/main" id="{2A25B935-21E8-459A-975A-2398C4E6D2B0}"/>
            </a:ext>
          </a:extLst>
        </xdr:cNvPr>
        <xdr:cNvCxnSpPr/>
      </xdr:nvCxnSpPr>
      <xdr:spPr>
        <a:xfrm flipV="1">
          <a:off x="4180840" y="12852019"/>
          <a:ext cx="0" cy="1121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公営住宅】&#10;有形固定資産減価償却率最小値テキスト">
          <a:extLst>
            <a:ext uri="{FF2B5EF4-FFF2-40B4-BE49-F238E27FC236}">
              <a16:creationId xmlns:a16="http://schemas.microsoft.com/office/drawing/2014/main" id="{C46F0AC1-00AC-4BFB-9C2F-0BB41B36363A}"/>
            </a:ext>
          </a:extLst>
        </xdr:cNvPr>
        <xdr:cNvSpPr txBox="1"/>
      </xdr:nvSpPr>
      <xdr:spPr>
        <a:xfrm>
          <a:off x="4219575" y="1398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a:extLst>
            <a:ext uri="{FF2B5EF4-FFF2-40B4-BE49-F238E27FC236}">
              <a16:creationId xmlns:a16="http://schemas.microsoft.com/office/drawing/2014/main" id="{7075B8C7-C276-47E0-8CD6-18B38F38349E}"/>
            </a:ext>
          </a:extLst>
        </xdr:cNvPr>
        <xdr:cNvCxnSpPr/>
      </xdr:nvCxnSpPr>
      <xdr:spPr>
        <a:xfrm>
          <a:off x="4105275" y="139731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165371</xdr:rowOff>
    </xdr:from>
    <xdr:ext cx="405111" cy="259045"/>
    <xdr:sp macro="" textlink="">
      <xdr:nvSpPr>
        <xdr:cNvPr id="287" name="【公営住宅】&#10;有形固定資産減価償却率最大値テキスト">
          <a:extLst>
            <a:ext uri="{FF2B5EF4-FFF2-40B4-BE49-F238E27FC236}">
              <a16:creationId xmlns:a16="http://schemas.microsoft.com/office/drawing/2014/main" id="{7CBBB9BD-1EF4-442C-8651-13641CC6A9F6}"/>
            </a:ext>
          </a:extLst>
        </xdr:cNvPr>
        <xdr:cNvSpPr txBox="1"/>
      </xdr:nvSpPr>
      <xdr:spPr>
        <a:xfrm>
          <a:off x="4219575" y="12639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47244</xdr:rowOff>
    </xdr:from>
    <xdr:to>
      <xdr:col>24</xdr:col>
      <xdr:colOff>152400</xdr:colOff>
      <xdr:row>79</xdr:row>
      <xdr:rowOff>47244</xdr:rowOff>
    </xdr:to>
    <xdr:cxnSp macro="">
      <xdr:nvCxnSpPr>
        <xdr:cNvPr id="288" name="直線コネクタ 287">
          <a:extLst>
            <a:ext uri="{FF2B5EF4-FFF2-40B4-BE49-F238E27FC236}">
              <a16:creationId xmlns:a16="http://schemas.microsoft.com/office/drawing/2014/main" id="{4F5750CA-17F9-43C9-8470-0486B359E068}"/>
            </a:ext>
          </a:extLst>
        </xdr:cNvPr>
        <xdr:cNvCxnSpPr/>
      </xdr:nvCxnSpPr>
      <xdr:spPr>
        <a:xfrm>
          <a:off x="4105275" y="1285201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69614</xdr:rowOff>
    </xdr:from>
    <xdr:ext cx="405111" cy="259045"/>
    <xdr:sp macro="" textlink="">
      <xdr:nvSpPr>
        <xdr:cNvPr id="289" name="【公営住宅】&#10;有形固定資産減価償却率平均値テキスト">
          <a:extLst>
            <a:ext uri="{FF2B5EF4-FFF2-40B4-BE49-F238E27FC236}">
              <a16:creationId xmlns:a16="http://schemas.microsoft.com/office/drawing/2014/main" id="{DAA23113-FF4F-4662-AED3-19120CE3F0DF}"/>
            </a:ext>
          </a:extLst>
        </xdr:cNvPr>
        <xdr:cNvSpPr txBox="1"/>
      </xdr:nvSpPr>
      <xdr:spPr>
        <a:xfrm>
          <a:off x="4219575" y="13191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46737</xdr:rowOff>
    </xdr:from>
    <xdr:to>
      <xdr:col>24</xdr:col>
      <xdr:colOff>114300</xdr:colOff>
      <xdr:row>82</xdr:row>
      <xdr:rowOff>148337</xdr:rowOff>
    </xdr:to>
    <xdr:sp macro="" textlink="">
      <xdr:nvSpPr>
        <xdr:cNvPr id="290" name="フローチャート: 判断 289">
          <a:extLst>
            <a:ext uri="{FF2B5EF4-FFF2-40B4-BE49-F238E27FC236}">
              <a16:creationId xmlns:a16="http://schemas.microsoft.com/office/drawing/2014/main" id="{A5D45CDB-9C52-4B13-A8A7-326E1C5E59C7}"/>
            </a:ext>
          </a:extLst>
        </xdr:cNvPr>
        <xdr:cNvSpPr/>
      </xdr:nvSpPr>
      <xdr:spPr>
        <a:xfrm>
          <a:off x="4124325" y="1333728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37592</xdr:rowOff>
    </xdr:from>
    <xdr:to>
      <xdr:col>20</xdr:col>
      <xdr:colOff>38100</xdr:colOff>
      <xdr:row>82</xdr:row>
      <xdr:rowOff>139192</xdr:rowOff>
    </xdr:to>
    <xdr:sp macro="" textlink="">
      <xdr:nvSpPr>
        <xdr:cNvPr id="291" name="フローチャート: 判断 290">
          <a:extLst>
            <a:ext uri="{FF2B5EF4-FFF2-40B4-BE49-F238E27FC236}">
              <a16:creationId xmlns:a16="http://schemas.microsoft.com/office/drawing/2014/main" id="{4C80DB53-3CC8-4948-AA76-20696817D46F}"/>
            </a:ext>
          </a:extLst>
        </xdr:cNvPr>
        <xdr:cNvSpPr/>
      </xdr:nvSpPr>
      <xdr:spPr>
        <a:xfrm>
          <a:off x="3381375" y="1332496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19304</xdr:rowOff>
    </xdr:from>
    <xdr:to>
      <xdr:col>15</xdr:col>
      <xdr:colOff>101600</xdr:colOff>
      <xdr:row>82</xdr:row>
      <xdr:rowOff>120904</xdr:rowOff>
    </xdr:to>
    <xdr:sp macro="" textlink="">
      <xdr:nvSpPr>
        <xdr:cNvPr id="292" name="フローチャート: 判断 291">
          <a:extLst>
            <a:ext uri="{FF2B5EF4-FFF2-40B4-BE49-F238E27FC236}">
              <a16:creationId xmlns:a16="http://schemas.microsoft.com/office/drawing/2014/main" id="{439237CB-FDB1-496D-9907-E0110C1DC7BB}"/>
            </a:ext>
          </a:extLst>
        </xdr:cNvPr>
        <xdr:cNvSpPr/>
      </xdr:nvSpPr>
      <xdr:spPr>
        <a:xfrm>
          <a:off x="2571750" y="1330667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154178</xdr:rowOff>
    </xdr:from>
    <xdr:to>
      <xdr:col>10</xdr:col>
      <xdr:colOff>165100</xdr:colOff>
      <xdr:row>82</xdr:row>
      <xdr:rowOff>84328</xdr:rowOff>
    </xdr:to>
    <xdr:sp macro="" textlink="">
      <xdr:nvSpPr>
        <xdr:cNvPr id="293" name="フローチャート: 判断 292">
          <a:extLst>
            <a:ext uri="{FF2B5EF4-FFF2-40B4-BE49-F238E27FC236}">
              <a16:creationId xmlns:a16="http://schemas.microsoft.com/office/drawing/2014/main" id="{73D8EC00-582D-43A2-9A1F-ABA19560E57E}"/>
            </a:ext>
          </a:extLst>
        </xdr:cNvPr>
        <xdr:cNvSpPr/>
      </xdr:nvSpPr>
      <xdr:spPr>
        <a:xfrm>
          <a:off x="1781175" y="1327962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126746</xdr:rowOff>
    </xdr:from>
    <xdr:to>
      <xdr:col>6</xdr:col>
      <xdr:colOff>38100</xdr:colOff>
      <xdr:row>82</xdr:row>
      <xdr:rowOff>56896</xdr:rowOff>
    </xdr:to>
    <xdr:sp macro="" textlink="">
      <xdr:nvSpPr>
        <xdr:cNvPr id="294" name="フローチャート: 判断 293">
          <a:extLst>
            <a:ext uri="{FF2B5EF4-FFF2-40B4-BE49-F238E27FC236}">
              <a16:creationId xmlns:a16="http://schemas.microsoft.com/office/drawing/2014/main" id="{0E9919F2-4FFF-4B01-80D4-72B214F74553}"/>
            </a:ext>
          </a:extLst>
        </xdr:cNvPr>
        <xdr:cNvSpPr/>
      </xdr:nvSpPr>
      <xdr:spPr>
        <a:xfrm>
          <a:off x="981075" y="1324902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2C145EEE-3776-47C1-8693-9A5883F70E38}"/>
            </a:ext>
          </a:extLst>
        </xdr:cNvPr>
        <xdr:cNvSpPr txBox="1"/>
      </xdr:nvSpPr>
      <xdr:spPr>
        <a:xfrm>
          <a:off x="40100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6BCC166A-8A9F-43AE-ACA8-1067E7C58CE6}"/>
            </a:ext>
          </a:extLst>
        </xdr:cNvPr>
        <xdr:cNvSpPr txBox="1"/>
      </xdr:nvSpPr>
      <xdr:spPr>
        <a:xfrm>
          <a:off x="32575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1A3AA1C4-F419-4EC9-B3A7-E5B734154A9E}"/>
            </a:ext>
          </a:extLst>
        </xdr:cNvPr>
        <xdr:cNvSpPr txBox="1"/>
      </xdr:nvSpPr>
      <xdr:spPr>
        <a:xfrm>
          <a:off x="24479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AFAF9C32-A943-4562-AACE-E13A1D2F2C25}"/>
            </a:ext>
          </a:extLst>
        </xdr:cNvPr>
        <xdr:cNvSpPr txBox="1"/>
      </xdr:nvSpPr>
      <xdr:spPr>
        <a:xfrm>
          <a:off x="1657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C14DB1C-DB7F-4D7F-BC8E-69C15FFC4430}"/>
            </a:ext>
          </a:extLst>
        </xdr:cNvPr>
        <xdr:cNvSpPr txBox="1"/>
      </xdr:nvSpPr>
      <xdr:spPr>
        <a:xfrm>
          <a:off x="857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55880</xdr:rowOff>
    </xdr:from>
    <xdr:to>
      <xdr:col>24</xdr:col>
      <xdr:colOff>114300</xdr:colOff>
      <xdr:row>85</xdr:row>
      <xdr:rowOff>157480</xdr:rowOff>
    </xdr:to>
    <xdr:sp macro="" textlink="">
      <xdr:nvSpPr>
        <xdr:cNvPr id="300" name="楕円 299">
          <a:extLst>
            <a:ext uri="{FF2B5EF4-FFF2-40B4-BE49-F238E27FC236}">
              <a16:creationId xmlns:a16="http://schemas.microsoft.com/office/drawing/2014/main" id="{BDD8199B-DE26-431C-980D-42CCE09D17B1}"/>
            </a:ext>
          </a:extLst>
        </xdr:cNvPr>
        <xdr:cNvSpPr/>
      </xdr:nvSpPr>
      <xdr:spPr>
        <a:xfrm>
          <a:off x="4124325" y="1382903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142257</xdr:rowOff>
    </xdr:from>
    <xdr:ext cx="405111" cy="259045"/>
    <xdr:sp macro="" textlink="">
      <xdr:nvSpPr>
        <xdr:cNvPr id="301" name="【公営住宅】&#10;有形固定資産減価償却率該当値テキスト">
          <a:extLst>
            <a:ext uri="{FF2B5EF4-FFF2-40B4-BE49-F238E27FC236}">
              <a16:creationId xmlns:a16="http://schemas.microsoft.com/office/drawing/2014/main" id="{382E4935-BC11-433E-9CD2-3F6C013ECA88}"/>
            </a:ext>
          </a:extLst>
        </xdr:cNvPr>
        <xdr:cNvSpPr txBox="1"/>
      </xdr:nvSpPr>
      <xdr:spPr>
        <a:xfrm>
          <a:off x="4219575"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55880</xdr:rowOff>
    </xdr:from>
    <xdr:to>
      <xdr:col>20</xdr:col>
      <xdr:colOff>38100</xdr:colOff>
      <xdr:row>85</xdr:row>
      <xdr:rowOff>157480</xdr:rowOff>
    </xdr:to>
    <xdr:sp macro="" textlink="">
      <xdr:nvSpPr>
        <xdr:cNvPr id="302" name="楕円 301">
          <a:extLst>
            <a:ext uri="{FF2B5EF4-FFF2-40B4-BE49-F238E27FC236}">
              <a16:creationId xmlns:a16="http://schemas.microsoft.com/office/drawing/2014/main" id="{875AD67D-F81C-4B12-919B-265679F72DAE}"/>
            </a:ext>
          </a:extLst>
        </xdr:cNvPr>
        <xdr:cNvSpPr/>
      </xdr:nvSpPr>
      <xdr:spPr>
        <a:xfrm>
          <a:off x="3381375" y="1382903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106680</xdr:rowOff>
    </xdr:from>
    <xdr:to>
      <xdr:col>24</xdr:col>
      <xdr:colOff>63500</xdr:colOff>
      <xdr:row>85</xdr:row>
      <xdr:rowOff>106680</xdr:rowOff>
    </xdr:to>
    <xdr:cxnSp macro="">
      <xdr:nvCxnSpPr>
        <xdr:cNvPr id="303" name="直線コネクタ 302">
          <a:extLst>
            <a:ext uri="{FF2B5EF4-FFF2-40B4-BE49-F238E27FC236}">
              <a16:creationId xmlns:a16="http://schemas.microsoft.com/office/drawing/2014/main" id="{65A0A8E9-5074-4BCB-8B2C-1CA95A9D81D7}"/>
            </a:ext>
          </a:extLst>
        </xdr:cNvPr>
        <xdr:cNvCxnSpPr/>
      </xdr:nvCxnSpPr>
      <xdr:spPr>
        <a:xfrm>
          <a:off x="3429000" y="1387665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46737</xdr:rowOff>
    </xdr:from>
    <xdr:to>
      <xdr:col>15</xdr:col>
      <xdr:colOff>101600</xdr:colOff>
      <xdr:row>85</xdr:row>
      <xdr:rowOff>148337</xdr:rowOff>
    </xdr:to>
    <xdr:sp macro="" textlink="">
      <xdr:nvSpPr>
        <xdr:cNvPr id="304" name="楕円 303">
          <a:extLst>
            <a:ext uri="{FF2B5EF4-FFF2-40B4-BE49-F238E27FC236}">
              <a16:creationId xmlns:a16="http://schemas.microsoft.com/office/drawing/2014/main" id="{188A4579-E3F0-4ED9-9D07-50674AF22A64}"/>
            </a:ext>
          </a:extLst>
        </xdr:cNvPr>
        <xdr:cNvSpPr/>
      </xdr:nvSpPr>
      <xdr:spPr>
        <a:xfrm>
          <a:off x="2571750" y="1382306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97537</xdr:rowOff>
    </xdr:from>
    <xdr:to>
      <xdr:col>19</xdr:col>
      <xdr:colOff>177800</xdr:colOff>
      <xdr:row>85</xdr:row>
      <xdr:rowOff>106680</xdr:rowOff>
    </xdr:to>
    <xdr:cxnSp macro="">
      <xdr:nvCxnSpPr>
        <xdr:cNvPr id="305" name="直線コネクタ 304">
          <a:extLst>
            <a:ext uri="{FF2B5EF4-FFF2-40B4-BE49-F238E27FC236}">
              <a16:creationId xmlns:a16="http://schemas.microsoft.com/office/drawing/2014/main" id="{62D76C0E-DCCE-4BA2-BF80-6BE08A9BE5CD}"/>
            </a:ext>
          </a:extLst>
        </xdr:cNvPr>
        <xdr:cNvCxnSpPr/>
      </xdr:nvCxnSpPr>
      <xdr:spPr>
        <a:xfrm>
          <a:off x="2619375" y="13870687"/>
          <a:ext cx="809625" cy="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17018</xdr:rowOff>
    </xdr:from>
    <xdr:to>
      <xdr:col>10</xdr:col>
      <xdr:colOff>165100</xdr:colOff>
      <xdr:row>85</xdr:row>
      <xdr:rowOff>118618</xdr:rowOff>
    </xdr:to>
    <xdr:sp macro="" textlink="">
      <xdr:nvSpPr>
        <xdr:cNvPr id="306" name="楕円 305">
          <a:extLst>
            <a:ext uri="{FF2B5EF4-FFF2-40B4-BE49-F238E27FC236}">
              <a16:creationId xmlns:a16="http://schemas.microsoft.com/office/drawing/2014/main" id="{D80618B6-234B-4EED-850F-E238BA3E0FF9}"/>
            </a:ext>
          </a:extLst>
        </xdr:cNvPr>
        <xdr:cNvSpPr/>
      </xdr:nvSpPr>
      <xdr:spPr>
        <a:xfrm>
          <a:off x="1781175" y="1379016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67818</xdr:rowOff>
    </xdr:from>
    <xdr:to>
      <xdr:col>15</xdr:col>
      <xdr:colOff>50800</xdr:colOff>
      <xdr:row>85</xdr:row>
      <xdr:rowOff>97537</xdr:rowOff>
    </xdr:to>
    <xdr:cxnSp macro="">
      <xdr:nvCxnSpPr>
        <xdr:cNvPr id="307" name="直線コネクタ 306">
          <a:extLst>
            <a:ext uri="{FF2B5EF4-FFF2-40B4-BE49-F238E27FC236}">
              <a16:creationId xmlns:a16="http://schemas.microsoft.com/office/drawing/2014/main" id="{3733BD71-183B-41A0-A828-5277F3A64B85}"/>
            </a:ext>
          </a:extLst>
        </xdr:cNvPr>
        <xdr:cNvCxnSpPr/>
      </xdr:nvCxnSpPr>
      <xdr:spPr>
        <a:xfrm>
          <a:off x="1828800" y="13837793"/>
          <a:ext cx="790575" cy="3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156463</xdr:rowOff>
    </xdr:from>
    <xdr:to>
      <xdr:col>6</xdr:col>
      <xdr:colOff>38100</xdr:colOff>
      <xdr:row>85</xdr:row>
      <xdr:rowOff>86613</xdr:rowOff>
    </xdr:to>
    <xdr:sp macro="" textlink="">
      <xdr:nvSpPr>
        <xdr:cNvPr id="308" name="楕円 307">
          <a:extLst>
            <a:ext uri="{FF2B5EF4-FFF2-40B4-BE49-F238E27FC236}">
              <a16:creationId xmlns:a16="http://schemas.microsoft.com/office/drawing/2014/main" id="{68844FAB-7026-442D-A15C-560DE85A623E}"/>
            </a:ext>
          </a:extLst>
        </xdr:cNvPr>
        <xdr:cNvSpPr/>
      </xdr:nvSpPr>
      <xdr:spPr>
        <a:xfrm>
          <a:off x="981075" y="1377086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35813</xdr:rowOff>
    </xdr:from>
    <xdr:to>
      <xdr:col>10</xdr:col>
      <xdr:colOff>114300</xdr:colOff>
      <xdr:row>85</xdr:row>
      <xdr:rowOff>67818</xdr:rowOff>
    </xdr:to>
    <xdr:cxnSp macro="">
      <xdr:nvCxnSpPr>
        <xdr:cNvPr id="309" name="直線コネクタ 308">
          <a:extLst>
            <a:ext uri="{FF2B5EF4-FFF2-40B4-BE49-F238E27FC236}">
              <a16:creationId xmlns:a16="http://schemas.microsoft.com/office/drawing/2014/main" id="{2E6ABD81-D434-4BA2-A32E-24CED78071AA}"/>
            </a:ext>
          </a:extLst>
        </xdr:cNvPr>
        <xdr:cNvCxnSpPr/>
      </xdr:nvCxnSpPr>
      <xdr:spPr>
        <a:xfrm>
          <a:off x="1028700" y="13808963"/>
          <a:ext cx="800100" cy="2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155719</xdr:rowOff>
    </xdr:from>
    <xdr:ext cx="405111" cy="259045"/>
    <xdr:sp macro="" textlink="">
      <xdr:nvSpPr>
        <xdr:cNvPr id="310" name="n_1aveValue【公営住宅】&#10;有形固定資産減価償却率">
          <a:extLst>
            <a:ext uri="{FF2B5EF4-FFF2-40B4-BE49-F238E27FC236}">
              <a16:creationId xmlns:a16="http://schemas.microsoft.com/office/drawing/2014/main" id="{7D4A3E4A-F517-456A-A5D5-377B43D72180}"/>
            </a:ext>
          </a:extLst>
        </xdr:cNvPr>
        <xdr:cNvSpPr txBox="1"/>
      </xdr:nvSpPr>
      <xdr:spPr>
        <a:xfrm>
          <a:off x="3239144" y="1312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137431</xdr:rowOff>
    </xdr:from>
    <xdr:ext cx="405111" cy="259045"/>
    <xdr:sp macro="" textlink="">
      <xdr:nvSpPr>
        <xdr:cNvPr id="311" name="n_2aveValue【公営住宅】&#10;有形固定資産減価償却率">
          <a:extLst>
            <a:ext uri="{FF2B5EF4-FFF2-40B4-BE49-F238E27FC236}">
              <a16:creationId xmlns:a16="http://schemas.microsoft.com/office/drawing/2014/main" id="{C88398DE-C32A-496B-A132-55C0B1E275F2}"/>
            </a:ext>
          </a:extLst>
        </xdr:cNvPr>
        <xdr:cNvSpPr txBox="1"/>
      </xdr:nvSpPr>
      <xdr:spPr>
        <a:xfrm>
          <a:off x="2439044" y="1310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100855</xdr:rowOff>
    </xdr:from>
    <xdr:ext cx="405111" cy="259045"/>
    <xdr:sp macro="" textlink="">
      <xdr:nvSpPr>
        <xdr:cNvPr id="312" name="n_3aveValue【公営住宅】&#10;有形固定資産減価償却率">
          <a:extLst>
            <a:ext uri="{FF2B5EF4-FFF2-40B4-BE49-F238E27FC236}">
              <a16:creationId xmlns:a16="http://schemas.microsoft.com/office/drawing/2014/main" id="{CD2770AA-E5C8-4CE5-ADBC-33C40FFE540A}"/>
            </a:ext>
          </a:extLst>
        </xdr:cNvPr>
        <xdr:cNvSpPr txBox="1"/>
      </xdr:nvSpPr>
      <xdr:spPr>
        <a:xfrm>
          <a:off x="1648469" y="1306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73423</xdr:rowOff>
    </xdr:from>
    <xdr:ext cx="405111" cy="259045"/>
    <xdr:sp macro="" textlink="">
      <xdr:nvSpPr>
        <xdr:cNvPr id="313" name="n_4aveValue【公営住宅】&#10;有形固定資産減価償却率">
          <a:extLst>
            <a:ext uri="{FF2B5EF4-FFF2-40B4-BE49-F238E27FC236}">
              <a16:creationId xmlns:a16="http://schemas.microsoft.com/office/drawing/2014/main" id="{5BC28EBD-847E-4C94-9EFE-6DD84404939C}"/>
            </a:ext>
          </a:extLst>
        </xdr:cNvPr>
        <xdr:cNvSpPr txBox="1"/>
      </xdr:nvSpPr>
      <xdr:spPr>
        <a:xfrm>
          <a:off x="848369" y="13036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148607</xdr:rowOff>
    </xdr:from>
    <xdr:ext cx="405111" cy="259045"/>
    <xdr:sp macro="" textlink="">
      <xdr:nvSpPr>
        <xdr:cNvPr id="314" name="n_1mainValue【公営住宅】&#10;有形固定資産減価償却率">
          <a:extLst>
            <a:ext uri="{FF2B5EF4-FFF2-40B4-BE49-F238E27FC236}">
              <a16:creationId xmlns:a16="http://schemas.microsoft.com/office/drawing/2014/main" id="{7767D48F-C69A-4784-8457-98D83790B09F}"/>
            </a:ext>
          </a:extLst>
        </xdr:cNvPr>
        <xdr:cNvSpPr txBox="1"/>
      </xdr:nvSpPr>
      <xdr:spPr>
        <a:xfrm>
          <a:off x="32391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139464</xdr:rowOff>
    </xdr:from>
    <xdr:ext cx="405111" cy="259045"/>
    <xdr:sp macro="" textlink="">
      <xdr:nvSpPr>
        <xdr:cNvPr id="315" name="n_2mainValue【公営住宅】&#10;有形固定資産減価償却率">
          <a:extLst>
            <a:ext uri="{FF2B5EF4-FFF2-40B4-BE49-F238E27FC236}">
              <a16:creationId xmlns:a16="http://schemas.microsoft.com/office/drawing/2014/main" id="{962B888F-6B60-4AAE-A5F8-701540E43211}"/>
            </a:ext>
          </a:extLst>
        </xdr:cNvPr>
        <xdr:cNvSpPr txBox="1"/>
      </xdr:nvSpPr>
      <xdr:spPr>
        <a:xfrm>
          <a:off x="2439044" y="13915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109745</xdr:rowOff>
    </xdr:from>
    <xdr:ext cx="405111" cy="259045"/>
    <xdr:sp macro="" textlink="">
      <xdr:nvSpPr>
        <xdr:cNvPr id="316" name="n_3mainValue【公営住宅】&#10;有形固定資産減価償却率">
          <a:extLst>
            <a:ext uri="{FF2B5EF4-FFF2-40B4-BE49-F238E27FC236}">
              <a16:creationId xmlns:a16="http://schemas.microsoft.com/office/drawing/2014/main" id="{9AE159BA-E419-47EA-847F-34F3E6885641}"/>
            </a:ext>
          </a:extLst>
        </xdr:cNvPr>
        <xdr:cNvSpPr txBox="1"/>
      </xdr:nvSpPr>
      <xdr:spPr>
        <a:xfrm>
          <a:off x="1648469" y="13879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77740</xdr:rowOff>
    </xdr:from>
    <xdr:ext cx="405111" cy="259045"/>
    <xdr:sp macro="" textlink="">
      <xdr:nvSpPr>
        <xdr:cNvPr id="317" name="n_4mainValue【公営住宅】&#10;有形固定資産減価償却率">
          <a:extLst>
            <a:ext uri="{FF2B5EF4-FFF2-40B4-BE49-F238E27FC236}">
              <a16:creationId xmlns:a16="http://schemas.microsoft.com/office/drawing/2014/main" id="{05878A4A-C621-4D62-9D33-5FC119FD3915}"/>
            </a:ext>
          </a:extLst>
        </xdr:cNvPr>
        <xdr:cNvSpPr txBox="1"/>
      </xdr:nvSpPr>
      <xdr:spPr>
        <a:xfrm>
          <a:off x="848369" y="13850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C3632453-7D20-4B04-A5B5-3D5AF678A058}"/>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F554FA8D-42A6-40AC-9CDC-9265683361CB}"/>
            </a:ext>
          </a:extLst>
        </xdr:cNvPr>
        <xdr:cNvSpPr/>
      </xdr:nvSpPr>
      <xdr:spPr>
        <a:xfrm>
          <a:off x="6067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AF00999D-6EF8-401E-82F1-1FCB6E580A92}"/>
            </a:ext>
          </a:extLst>
        </xdr:cNvPr>
        <xdr:cNvSpPr/>
      </xdr:nvSpPr>
      <xdr:spPr>
        <a:xfrm>
          <a:off x="6067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F97E62AB-A890-41CD-AC31-024FE28431C5}"/>
            </a:ext>
          </a:extLst>
        </xdr:cNvPr>
        <xdr:cNvSpPr/>
      </xdr:nvSpPr>
      <xdr:spPr>
        <a:xfrm>
          <a:off x="698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1A4BEFC9-5271-45FD-8068-8F39BFD00BA7}"/>
            </a:ext>
          </a:extLst>
        </xdr:cNvPr>
        <xdr:cNvSpPr/>
      </xdr:nvSpPr>
      <xdr:spPr>
        <a:xfrm>
          <a:off x="698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BF5D9F9D-2C24-4C8D-9B47-6C81660204A3}"/>
            </a:ext>
          </a:extLst>
        </xdr:cNvPr>
        <xdr:cNvSpPr/>
      </xdr:nvSpPr>
      <xdr:spPr>
        <a:xfrm>
          <a:off x="8010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08F1BEFE-7EEA-442C-B067-F6E3D51248CC}"/>
            </a:ext>
          </a:extLst>
        </xdr:cNvPr>
        <xdr:cNvSpPr/>
      </xdr:nvSpPr>
      <xdr:spPr>
        <a:xfrm>
          <a:off x="8010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0A876ED3-0BEE-41AE-8A8C-57D3586F1878}"/>
            </a:ext>
          </a:extLst>
        </xdr:cNvPr>
        <xdr:cNvSpPr/>
      </xdr:nvSpPr>
      <xdr:spPr>
        <a:xfrm>
          <a:off x="59531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8DD2319B-B6E7-4317-B005-6F4DC71CF208}"/>
            </a:ext>
          </a:extLst>
        </xdr:cNvPr>
        <xdr:cNvSpPr txBox="1"/>
      </xdr:nvSpPr>
      <xdr:spPr>
        <a:xfrm>
          <a:off x="591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0425F6C0-2520-44A1-8113-1975A24CBC2B}"/>
            </a:ext>
          </a:extLst>
        </xdr:cNvPr>
        <xdr:cNvCxnSpPr/>
      </xdr:nvCxnSpPr>
      <xdr:spPr>
        <a:xfrm>
          <a:off x="5953125" y="14411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a:extLst>
            <a:ext uri="{FF2B5EF4-FFF2-40B4-BE49-F238E27FC236}">
              <a16:creationId xmlns:a16="http://schemas.microsoft.com/office/drawing/2014/main" id="{784C5ED2-B0AF-4C90-AD0A-5CAAD84D7135}"/>
            </a:ext>
          </a:extLst>
        </xdr:cNvPr>
        <xdr:cNvCxnSpPr/>
      </xdr:nvCxnSpPr>
      <xdr:spPr>
        <a:xfrm>
          <a:off x="5953125" y="140493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a:extLst>
            <a:ext uri="{FF2B5EF4-FFF2-40B4-BE49-F238E27FC236}">
              <a16:creationId xmlns:a16="http://schemas.microsoft.com/office/drawing/2014/main" id="{99A74F0D-AC8F-4D56-9EC6-42A4805FBF3E}"/>
            </a:ext>
          </a:extLst>
        </xdr:cNvPr>
        <xdr:cNvSpPr txBox="1"/>
      </xdr:nvSpPr>
      <xdr:spPr>
        <a:xfrm>
          <a:off x="5527221"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a:extLst>
            <a:ext uri="{FF2B5EF4-FFF2-40B4-BE49-F238E27FC236}">
              <a16:creationId xmlns:a16="http://schemas.microsoft.com/office/drawing/2014/main" id="{DFC5AC6D-353A-4BF3-8726-2F52918AE609}"/>
            </a:ext>
          </a:extLst>
        </xdr:cNvPr>
        <xdr:cNvCxnSpPr/>
      </xdr:nvCxnSpPr>
      <xdr:spPr>
        <a:xfrm>
          <a:off x="5953125" y="13687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a:extLst>
            <a:ext uri="{FF2B5EF4-FFF2-40B4-BE49-F238E27FC236}">
              <a16:creationId xmlns:a16="http://schemas.microsoft.com/office/drawing/2014/main" id="{2803DB5A-6A92-4118-83A3-6D1938E05328}"/>
            </a:ext>
          </a:extLst>
        </xdr:cNvPr>
        <xdr:cNvSpPr txBox="1"/>
      </xdr:nvSpPr>
      <xdr:spPr>
        <a:xfrm>
          <a:off x="5527221" y="13551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35E9B5C7-6818-4E7E-922B-8F45ABA4106A}"/>
            </a:ext>
          </a:extLst>
        </xdr:cNvPr>
        <xdr:cNvCxnSpPr/>
      </xdr:nvCxnSpPr>
      <xdr:spPr>
        <a:xfrm>
          <a:off x="5953125" y="1332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AB316001-9744-43EA-8D80-E27BD3C86E14}"/>
            </a:ext>
          </a:extLst>
        </xdr:cNvPr>
        <xdr:cNvSpPr txBox="1"/>
      </xdr:nvSpPr>
      <xdr:spPr>
        <a:xfrm>
          <a:off x="5527221" y="1318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a:extLst>
            <a:ext uri="{FF2B5EF4-FFF2-40B4-BE49-F238E27FC236}">
              <a16:creationId xmlns:a16="http://schemas.microsoft.com/office/drawing/2014/main" id="{033D8400-E473-44BC-883F-6852D6FB9A3C}"/>
            </a:ext>
          </a:extLst>
        </xdr:cNvPr>
        <xdr:cNvCxnSpPr/>
      </xdr:nvCxnSpPr>
      <xdr:spPr>
        <a:xfrm>
          <a:off x="5953125" y="129635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a:extLst>
            <a:ext uri="{FF2B5EF4-FFF2-40B4-BE49-F238E27FC236}">
              <a16:creationId xmlns:a16="http://schemas.microsoft.com/office/drawing/2014/main" id="{19D0EBC4-3784-4A66-852C-DD4479752DB5}"/>
            </a:ext>
          </a:extLst>
        </xdr:cNvPr>
        <xdr:cNvSpPr txBox="1"/>
      </xdr:nvSpPr>
      <xdr:spPr>
        <a:xfrm>
          <a:off x="5527221" y="12827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a:extLst>
            <a:ext uri="{FF2B5EF4-FFF2-40B4-BE49-F238E27FC236}">
              <a16:creationId xmlns:a16="http://schemas.microsoft.com/office/drawing/2014/main" id="{C53C97C4-E18D-4844-8429-DA759D8751E9}"/>
            </a:ext>
          </a:extLst>
        </xdr:cNvPr>
        <xdr:cNvCxnSpPr/>
      </xdr:nvCxnSpPr>
      <xdr:spPr>
        <a:xfrm>
          <a:off x="5953125" y="12611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a:extLst>
            <a:ext uri="{FF2B5EF4-FFF2-40B4-BE49-F238E27FC236}">
              <a16:creationId xmlns:a16="http://schemas.microsoft.com/office/drawing/2014/main" id="{8DCFDCE0-AB2F-43A0-9785-1F9C82F0B4F5}"/>
            </a:ext>
          </a:extLst>
        </xdr:cNvPr>
        <xdr:cNvSpPr txBox="1"/>
      </xdr:nvSpPr>
      <xdr:spPr>
        <a:xfrm>
          <a:off x="5527221" y="12475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ABC3505A-2E6E-4347-9E64-35EECB97A362}"/>
            </a:ext>
          </a:extLst>
        </xdr:cNvPr>
        <xdr:cNvCxnSpPr/>
      </xdr:nvCxnSpPr>
      <xdr:spPr>
        <a:xfrm>
          <a:off x="5953125" y="1224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CF138A4F-3F57-4843-B1B4-8C23A24D18E0}"/>
            </a:ext>
          </a:extLst>
        </xdr:cNvPr>
        <xdr:cNvSpPr txBox="1"/>
      </xdr:nvSpPr>
      <xdr:spPr>
        <a:xfrm>
          <a:off x="5478976"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69F32C18-7F73-4795-A794-8490D4E4A994}"/>
            </a:ext>
          </a:extLst>
        </xdr:cNvPr>
        <xdr:cNvSpPr/>
      </xdr:nvSpPr>
      <xdr:spPr>
        <a:xfrm>
          <a:off x="59531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3239</xdr:rowOff>
    </xdr:from>
    <xdr:to>
      <xdr:col>54</xdr:col>
      <xdr:colOff>189865</xdr:colOff>
      <xdr:row>86</xdr:row>
      <xdr:rowOff>112967</xdr:rowOff>
    </xdr:to>
    <xdr:cxnSp macro="">
      <xdr:nvCxnSpPr>
        <xdr:cNvPr id="341" name="直線コネクタ 340">
          <a:extLst>
            <a:ext uri="{FF2B5EF4-FFF2-40B4-BE49-F238E27FC236}">
              <a16:creationId xmlns:a16="http://schemas.microsoft.com/office/drawing/2014/main" id="{FCFC6F66-EDCB-4F71-A11B-8B2DDA8F380B}"/>
            </a:ext>
          </a:extLst>
        </xdr:cNvPr>
        <xdr:cNvCxnSpPr/>
      </xdr:nvCxnSpPr>
      <xdr:spPr>
        <a:xfrm flipV="1">
          <a:off x="9429115" y="12808014"/>
          <a:ext cx="0" cy="124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116794</xdr:rowOff>
    </xdr:from>
    <xdr:ext cx="469744" cy="259045"/>
    <xdr:sp macro="" textlink="">
      <xdr:nvSpPr>
        <xdr:cNvPr id="342" name="【公営住宅】&#10;一人当たり面積最小値テキスト">
          <a:extLst>
            <a:ext uri="{FF2B5EF4-FFF2-40B4-BE49-F238E27FC236}">
              <a16:creationId xmlns:a16="http://schemas.microsoft.com/office/drawing/2014/main" id="{B1B5B8A8-ADBD-43F9-A6C8-BA7D879BEDB6}"/>
            </a:ext>
          </a:extLst>
        </xdr:cNvPr>
        <xdr:cNvSpPr txBox="1"/>
      </xdr:nvSpPr>
      <xdr:spPr>
        <a:xfrm>
          <a:off x="9467850" y="14051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112967</xdr:rowOff>
    </xdr:from>
    <xdr:to>
      <xdr:col>55</xdr:col>
      <xdr:colOff>88900</xdr:colOff>
      <xdr:row>86</xdr:row>
      <xdr:rowOff>112967</xdr:rowOff>
    </xdr:to>
    <xdr:cxnSp macro="">
      <xdr:nvCxnSpPr>
        <xdr:cNvPr id="343" name="直線コネクタ 342">
          <a:extLst>
            <a:ext uri="{FF2B5EF4-FFF2-40B4-BE49-F238E27FC236}">
              <a16:creationId xmlns:a16="http://schemas.microsoft.com/office/drawing/2014/main" id="{1286674F-AFA1-4E42-B576-2F5E8C5302AB}"/>
            </a:ext>
          </a:extLst>
        </xdr:cNvPr>
        <xdr:cNvCxnSpPr/>
      </xdr:nvCxnSpPr>
      <xdr:spPr>
        <a:xfrm>
          <a:off x="9363075" y="1404804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121366</xdr:rowOff>
    </xdr:from>
    <xdr:ext cx="469744" cy="259045"/>
    <xdr:sp macro="" textlink="">
      <xdr:nvSpPr>
        <xdr:cNvPr id="344" name="【公営住宅】&#10;一人当たり面積最大値テキスト">
          <a:extLst>
            <a:ext uri="{FF2B5EF4-FFF2-40B4-BE49-F238E27FC236}">
              <a16:creationId xmlns:a16="http://schemas.microsoft.com/office/drawing/2014/main" id="{C3C2E97F-A0A9-468B-A0EC-C760140FF43A}"/>
            </a:ext>
          </a:extLst>
        </xdr:cNvPr>
        <xdr:cNvSpPr txBox="1"/>
      </xdr:nvSpPr>
      <xdr:spPr>
        <a:xfrm>
          <a:off x="9467850" y="12602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3239</xdr:rowOff>
    </xdr:from>
    <xdr:to>
      <xdr:col>55</xdr:col>
      <xdr:colOff>88900</xdr:colOff>
      <xdr:row>79</xdr:row>
      <xdr:rowOff>3239</xdr:rowOff>
    </xdr:to>
    <xdr:cxnSp macro="">
      <xdr:nvCxnSpPr>
        <xdr:cNvPr id="345" name="直線コネクタ 344">
          <a:extLst>
            <a:ext uri="{FF2B5EF4-FFF2-40B4-BE49-F238E27FC236}">
              <a16:creationId xmlns:a16="http://schemas.microsoft.com/office/drawing/2014/main" id="{C7F6C157-955F-455A-AC38-C160EE2C46AA}"/>
            </a:ext>
          </a:extLst>
        </xdr:cNvPr>
        <xdr:cNvCxnSpPr/>
      </xdr:nvCxnSpPr>
      <xdr:spPr>
        <a:xfrm>
          <a:off x="9363075" y="1280801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133811</xdr:rowOff>
    </xdr:from>
    <xdr:ext cx="469744" cy="259045"/>
    <xdr:sp macro="" textlink="">
      <xdr:nvSpPr>
        <xdr:cNvPr id="346" name="【公営住宅】&#10;一人当たり面積平均値テキスト">
          <a:extLst>
            <a:ext uri="{FF2B5EF4-FFF2-40B4-BE49-F238E27FC236}">
              <a16:creationId xmlns:a16="http://schemas.microsoft.com/office/drawing/2014/main" id="{797809F4-113E-41FA-A0F3-ECB22BCD7D54}"/>
            </a:ext>
          </a:extLst>
        </xdr:cNvPr>
        <xdr:cNvSpPr txBox="1"/>
      </xdr:nvSpPr>
      <xdr:spPr>
        <a:xfrm>
          <a:off x="9467850" y="137450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110934</xdr:rowOff>
    </xdr:from>
    <xdr:to>
      <xdr:col>55</xdr:col>
      <xdr:colOff>50800</xdr:colOff>
      <xdr:row>86</xdr:row>
      <xdr:rowOff>41084</xdr:rowOff>
    </xdr:to>
    <xdr:sp macro="" textlink="">
      <xdr:nvSpPr>
        <xdr:cNvPr id="347" name="フローチャート: 判断 346">
          <a:extLst>
            <a:ext uri="{FF2B5EF4-FFF2-40B4-BE49-F238E27FC236}">
              <a16:creationId xmlns:a16="http://schemas.microsoft.com/office/drawing/2014/main" id="{E2CCB095-0A3C-48F8-A657-B8BCBE8EA9D0}"/>
            </a:ext>
          </a:extLst>
        </xdr:cNvPr>
        <xdr:cNvSpPr/>
      </xdr:nvSpPr>
      <xdr:spPr>
        <a:xfrm>
          <a:off x="9401175" y="13880909"/>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135510</xdr:rowOff>
    </xdr:from>
    <xdr:to>
      <xdr:col>50</xdr:col>
      <xdr:colOff>165100</xdr:colOff>
      <xdr:row>86</xdr:row>
      <xdr:rowOff>65660</xdr:rowOff>
    </xdr:to>
    <xdr:sp macro="" textlink="">
      <xdr:nvSpPr>
        <xdr:cNvPr id="348" name="フローチャート: 判断 347">
          <a:extLst>
            <a:ext uri="{FF2B5EF4-FFF2-40B4-BE49-F238E27FC236}">
              <a16:creationId xmlns:a16="http://schemas.microsoft.com/office/drawing/2014/main" id="{835F5235-3F36-4896-9813-7B1DBD29A401}"/>
            </a:ext>
          </a:extLst>
        </xdr:cNvPr>
        <xdr:cNvSpPr/>
      </xdr:nvSpPr>
      <xdr:spPr>
        <a:xfrm>
          <a:off x="8639175" y="139086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134938</xdr:rowOff>
    </xdr:from>
    <xdr:to>
      <xdr:col>46</xdr:col>
      <xdr:colOff>38100</xdr:colOff>
      <xdr:row>86</xdr:row>
      <xdr:rowOff>65088</xdr:rowOff>
    </xdr:to>
    <xdr:sp macro="" textlink="">
      <xdr:nvSpPr>
        <xdr:cNvPr id="349" name="フローチャート: 判断 348">
          <a:extLst>
            <a:ext uri="{FF2B5EF4-FFF2-40B4-BE49-F238E27FC236}">
              <a16:creationId xmlns:a16="http://schemas.microsoft.com/office/drawing/2014/main" id="{93D3754D-29FB-4381-AB8E-BB92B86C0C36}"/>
            </a:ext>
          </a:extLst>
        </xdr:cNvPr>
        <xdr:cNvSpPr/>
      </xdr:nvSpPr>
      <xdr:spPr>
        <a:xfrm>
          <a:off x="7839075" y="1390808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136652</xdr:rowOff>
    </xdr:from>
    <xdr:to>
      <xdr:col>41</xdr:col>
      <xdr:colOff>101600</xdr:colOff>
      <xdr:row>86</xdr:row>
      <xdr:rowOff>66802</xdr:rowOff>
    </xdr:to>
    <xdr:sp macro="" textlink="">
      <xdr:nvSpPr>
        <xdr:cNvPr id="350" name="フローチャート: 判断 349">
          <a:extLst>
            <a:ext uri="{FF2B5EF4-FFF2-40B4-BE49-F238E27FC236}">
              <a16:creationId xmlns:a16="http://schemas.microsoft.com/office/drawing/2014/main" id="{CD17D902-B0C1-4481-BAE9-D4C55A4A72B5}"/>
            </a:ext>
          </a:extLst>
        </xdr:cNvPr>
        <xdr:cNvSpPr/>
      </xdr:nvSpPr>
      <xdr:spPr>
        <a:xfrm>
          <a:off x="7029450" y="1391297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133604</xdr:rowOff>
    </xdr:from>
    <xdr:to>
      <xdr:col>36</xdr:col>
      <xdr:colOff>165100</xdr:colOff>
      <xdr:row>86</xdr:row>
      <xdr:rowOff>63754</xdr:rowOff>
    </xdr:to>
    <xdr:sp macro="" textlink="">
      <xdr:nvSpPr>
        <xdr:cNvPr id="351" name="フローチャート: 判断 350">
          <a:extLst>
            <a:ext uri="{FF2B5EF4-FFF2-40B4-BE49-F238E27FC236}">
              <a16:creationId xmlns:a16="http://schemas.microsoft.com/office/drawing/2014/main" id="{E7A860C8-5668-4375-8563-B3CB0266E38E}"/>
            </a:ext>
          </a:extLst>
        </xdr:cNvPr>
        <xdr:cNvSpPr/>
      </xdr:nvSpPr>
      <xdr:spPr>
        <a:xfrm>
          <a:off x="6238875" y="1390675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B6C11D93-5883-4A27-99BB-E957B66B39D2}"/>
            </a:ext>
          </a:extLst>
        </xdr:cNvPr>
        <xdr:cNvSpPr txBox="1"/>
      </xdr:nvSpPr>
      <xdr:spPr>
        <a:xfrm>
          <a:off x="9258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E64D62C7-0574-46B1-B46D-41E4BB214FE3}"/>
            </a:ext>
          </a:extLst>
        </xdr:cNvPr>
        <xdr:cNvSpPr txBox="1"/>
      </xdr:nvSpPr>
      <xdr:spPr>
        <a:xfrm>
          <a:off x="8515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D76AB9C5-C9FB-4A58-85D8-327BB3657040}"/>
            </a:ext>
          </a:extLst>
        </xdr:cNvPr>
        <xdr:cNvSpPr txBox="1"/>
      </xdr:nvSpPr>
      <xdr:spPr>
        <a:xfrm>
          <a:off x="7715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19FBD7FD-9F9A-4255-B821-C9A4B723C8E2}"/>
            </a:ext>
          </a:extLst>
        </xdr:cNvPr>
        <xdr:cNvSpPr txBox="1"/>
      </xdr:nvSpPr>
      <xdr:spPr>
        <a:xfrm>
          <a:off x="690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C42079CD-B00C-4B46-8666-6870A8612DA8}"/>
            </a:ext>
          </a:extLst>
        </xdr:cNvPr>
        <xdr:cNvSpPr txBox="1"/>
      </xdr:nvSpPr>
      <xdr:spPr>
        <a:xfrm>
          <a:off x="6115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135128</xdr:rowOff>
    </xdr:from>
    <xdr:to>
      <xdr:col>55</xdr:col>
      <xdr:colOff>50800</xdr:colOff>
      <xdr:row>86</xdr:row>
      <xdr:rowOff>65278</xdr:rowOff>
    </xdr:to>
    <xdr:sp macro="" textlink="">
      <xdr:nvSpPr>
        <xdr:cNvPr id="357" name="楕円 356">
          <a:extLst>
            <a:ext uri="{FF2B5EF4-FFF2-40B4-BE49-F238E27FC236}">
              <a16:creationId xmlns:a16="http://schemas.microsoft.com/office/drawing/2014/main" id="{EAF7366B-C386-4D12-930F-53DC2A9A9111}"/>
            </a:ext>
          </a:extLst>
        </xdr:cNvPr>
        <xdr:cNvSpPr/>
      </xdr:nvSpPr>
      <xdr:spPr>
        <a:xfrm>
          <a:off x="9401175" y="13908278"/>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89362</xdr:rowOff>
    </xdr:from>
    <xdr:ext cx="469744" cy="259045"/>
    <xdr:sp macro="" textlink="">
      <xdr:nvSpPr>
        <xdr:cNvPr id="358" name="【公営住宅】&#10;一人当たり面積該当値テキスト">
          <a:extLst>
            <a:ext uri="{FF2B5EF4-FFF2-40B4-BE49-F238E27FC236}">
              <a16:creationId xmlns:a16="http://schemas.microsoft.com/office/drawing/2014/main" id="{86D66FDB-2B89-4F36-9288-111B12E6BBFD}"/>
            </a:ext>
          </a:extLst>
        </xdr:cNvPr>
        <xdr:cNvSpPr txBox="1"/>
      </xdr:nvSpPr>
      <xdr:spPr>
        <a:xfrm>
          <a:off x="9467850" y="1385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136080</xdr:rowOff>
    </xdr:from>
    <xdr:to>
      <xdr:col>50</xdr:col>
      <xdr:colOff>165100</xdr:colOff>
      <xdr:row>86</xdr:row>
      <xdr:rowOff>66230</xdr:rowOff>
    </xdr:to>
    <xdr:sp macro="" textlink="">
      <xdr:nvSpPr>
        <xdr:cNvPr id="359" name="楕円 358">
          <a:extLst>
            <a:ext uri="{FF2B5EF4-FFF2-40B4-BE49-F238E27FC236}">
              <a16:creationId xmlns:a16="http://schemas.microsoft.com/office/drawing/2014/main" id="{9CE17CE1-5A9A-4DDC-9F40-B46589A58A21}"/>
            </a:ext>
          </a:extLst>
        </xdr:cNvPr>
        <xdr:cNvSpPr/>
      </xdr:nvSpPr>
      <xdr:spPr>
        <a:xfrm>
          <a:off x="8639175" y="139092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14478</xdr:rowOff>
    </xdr:from>
    <xdr:to>
      <xdr:col>55</xdr:col>
      <xdr:colOff>0</xdr:colOff>
      <xdr:row>86</xdr:row>
      <xdr:rowOff>15430</xdr:rowOff>
    </xdr:to>
    <xdr:cxnSp macro="">
      <xdr:nvCxnSpPr>
        <xdr:cNvPr id="360" name="直線コネクタ 359">
          <a:extLst>
            <a:ext uri="{FF2B5EF4-FFF2-40B4-BE49-F238E27FC236}">
              <a16:creationId xmlns:a16="http://schemas.microsoft.com/office/drawing/2014/main" id="{B262412E-0559-4F7C-94C7-0F2F5219B57B}"/>
            </a:ext>
          </a:extLst>
        </xdr:cNvPr>
        <xdr:cNvCxnSpPr/>
      </xdr:nvCxnSpPr>
      <xdr:spPr>
        <a:xfrm flipV="1">
          <a:off x="8686800" y="13946378"/>
          <a:ext cx="74295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133223</xdr:rowOff>
    </xdr:from>
    <xdr:to>
      <xdr:col>46</xdr:col>
      <xdr:colOff>38100</xdr:colOff>
      <xdr:row>86</xdr:row>
      <xdr:rowOff>63373</xdr:rowOff>
    </xdr:to>
    <xdr:sp macro="" textlink="">
      <xdr:nvSpPr>
        <xdr:cNvPr id="361" name="楕円 360">
          <a:extLst>
            <a:ext uri="{FF2B5EF4-FFF2-40B4-BE49-F238E27FC236}">
              <a16:creationId xmlns:a16="http://schemas.microsoft.com/office/drawing/2014/main" id="{537924B8-0991-4247-B8F7-2D3342359AF3}"/>
            </a:ext>
          </a:extLst>
        </xdr:cNvPr>
        <xdr:cNvSpPr/>
      </xdr:nvSpPr>
      <xdr:spPr>
        <a:xfrm>
          <a:off x="7839075" y="1390637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12573</xdr:rowOff>
    </xdr:from>
    <xdr:to>
      <xdr:col>50</xdr:col>
      <xdr:colOff>114300</xdr:colOff>
      <xdr:row>86</xdr:row>
      <xdr:rowOff>15430</xdr:rowOff>
    </xdr:to>
    <xdr:cxnSp macro="">
      <xdr:nvCxnSpPr>
        <xdr:cNvPr id="362" name="直線コネクタ 361">
          <a:extLst>
            <a:ext uri="{FF2B5EF4-FFF2-40B4-BE49-F238E27FC236}">
              <a16:creationId xmlns:a16="http://schemas.microsoft.com/office/drawing/2014/main" id="{7EABD4B6-B258-4096-80FA-0A78BE4EA77A}"/>
            </a:ext>
          </a:extLst>
        </xdr:cNvPr>
        <xdr:cNvCxnSpPr/>
      </xdr:nvCxnSpPr>
      <xdr:spPr>
        <a:xfrm>
          <a:off x="7886700" y="13944473"/>
          <a:ext cx="8001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134556</xdr:rowOff>
    </xdr:from>
    <xdr:to>
      <xdr:col>41</xdr:col>
      <xdr:colOff>101600</xdr:colOff>
      <xdr:row>86</xdr:row>
      <xdr:rowOff>64706</xdr:rowOff>
    </xdr:to>
    <xdr:sp macro="" textlink="">
      <xdr:nvSpPr>
        <xdr:cNvPr id="363" name="楕円 362">
          <a:extLst>
            <a:ext uri="{FF2B5EF4-FFF2-40B4-BE49-F238E27FC236}">
              <a16:creationId xmlns:a16="http://schemas.microsoft.com/office/drawing/2014/main" id="{941FE6A0-30D5-4D99-AC4A-7609FCB06A09}"/>
            </a:ext>
          </a:extLst>
        </xdr:cNvPr>
        <xdr:cNvSpPr/>
      </xdr:nvSpPr>
      <xdr:spPr>
        <a:xfrm>
          <a:off x="7029450" y="1390770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12573</xdr:rowOff>
    </xdr:from>
    <xdr:to>
      <xdr:col>45</xdr:col>
      <xdr:colOff>177800</xdr:colOff>
      <xdr:row>86</xdr:row>
      <xdr:rowOff>13906</xdr:rowOff>
    </xdr:to>
    <xdr:cxnSp macro="">
      <xdr:nvCxnSpPr>
        <xdr:cNvPr id="364" name="直線コネクタ 363">
          <a:extLst>
            <a:ext uri="{FF2B5EF4-FFF2-40B4-BE49-F238E27FC236}">
              <a16:creationId xmlns:a16="http://schemas.microsoft.com/office/drawing/2014/main" id="{86327694-991E-4B9B-A715-351CBD94F18C}"/>
            </a:ext>
          </a:extLst>
        </xdr:cNvPr>
        <xdr:cNvCxnSpPr/>
      </xdr:nvCxnSpPr>
      <xdr:spPr>
        <a:xfrm flipV="1">
          <a:off x="7077075" y="13944473"/>
          <a:ext cx="809625"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135700</xdr:rowOff>
    </xdr:from>
    <xdr:to>
      <xdr:col>36</xdr:col>
      <xdr:colOff>165100</xdr:colOff>
      <xdr:row>86</xdr:row>
      <xdr:rowOff>65850</xdr:rowOff>
    </xdr:to>
    <xdr:sp macro="" textlink="">
      <xdr:nvSpPr>
        <xdr:cNvPr id="365" name="楕円 364">
          <a:extLst>
            <a:ext uri="{FF2B5EF4-FFF2-40B4-BE49-F238E27FC236}">
              <a16:creationId xmlns:a16="http://schemas.microsoft.com/office/drawing/2014/main" id="{523BD471-6709-4035-9949-A168367D8AAA}"/>
            </a:ext>
          </a:extLst>
        </xdr:cNvPr>
        <xdr:cNvSpPr/>
      </xdr:nvSpPr>
      <xdr:spPr>
        <a:xfrm>
          <a:off x="6238875" y="139088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13906</xdr:rowOff>
    </xdr:from>
    <xdr:to>
      <xdr:col>41</xdr:col>
      <xdr:colOff>50800</xdr:colOff>
      <xdr:row>86</xdr:row>
      <xdr:rowOff>15050</xdr:rowOff>
    </xdr:to>
    <xdr:cxnSp macro="">
      <xdr:nvCxnSpPr>
        <xdr:cNvPr id="366" name="直線コネクタ 365">
          <a:extLst>
            <a:ext uri="{FF2B5EF4-FFF2-40B4-BE49-F238E27FC236}">
              <a16:creationId xmlns:a16="http://schemas.microsoft.com/office/drawing/2014/main" id="{0A33A12E-6904-4B8F-BA29-491825B4315A}"/>
            </a:ext>
          </a:extLst>
        </xdr:cNvPr>
        <xdr:cNvCxnSpPr/>
      </xdr:nvCxnSpPr>
      <xdr:spPr>
        <a:xfrm flipV="1">
          <a:off x="6286500" y="13945806"/>
          <a:ext cx="790575"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82187</xdr:rowOff>
    </xdr:from>
    <xdr:ext cx="469744" cy="259045"/>
    <xdr:sp macro="" textlink="">
      <xdr:nvSpPr>
        <xdr:cNvPr id="367" name="n_1aveValue【公営住宅】&#10;一人当たり面積">
          <a:extLst>
            <a:ext uri="{FF2B5EF4-FFF2-40B4-BE49-F238E27FC236}">
              <a16:creationId xmlns:a16="http://schemas.microsoft.com/office/drawing/2014/main" id="{D18F88F3-A6E7-431B-B828-3D17C8B0FE3B}"/>
            </a:ext>
          </a:extLst>
        </xdr:cNvPr>
        <xdr:cNvSpPr txBox="1"/>
      </xdr:nvSpPr>
      <xdr:spPr>
        <a:xfrm>
          <a:off x="8458277" y="1369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56215</xdr:rowOff>
    </xdr:from>
    <xdr:ext cx="469744" cy="259045"/>
    <xdr:sp macro="" textlink="">
      <xdr:nvSpPr>
        <xdr:cNvPr id="368" name="n_2aveValue【公営住宅】&#10;一人当たり面積">
          <a:extLst>
            <a:ext uri="{FF2B5EF4-FFF2-40B4-BE49-F238E27FC236}">
              <a16:creationId xmlns:a16="http://schemas.microsoft.com/office/drawing/2014/main" id="{15E3EB91-D4B6-4D34-937E-D67A119280E1}"/>
            </a:ext>
          </a:extLst>
        </xdr:cNvPr>
        <xdr:cNvSpPr txBox="1"/>
      </xdr:nvSpPr>
      <xdr:spPr>
        <a:xfrm>
          <a:off x="7677227" y="1399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57929</xdr:rowOff>
    </xdr:from>
    <xdr:ext cx="469744" cy="259045"/>
    <xdr:sp macro="" textlink="">
      <xdr:nvSpPr>
        <xdr:cNvPr id="369" name="n_3aveValue【公営住宅】&#10;一人当たり面積">
          <a:extLst>
            <a:ext uri="{FF2B5EF4-FFF2-40B4-BE49-F238E27FC236}">
              <a16:creationId xmlns:a16="http://schemas.microsoft.com/office/drawing/2014/main" id="{13C20CCA-B5A8-4BE9-B901-904BCE26AC5D}"/>
            </a:ext>
          </a:extLst>
        </xdr:cNvPr>
        <xdr:cNvSpPr txBox="1"/>
      </xdr:nvSpPr>
      <xdr:spPr>
        <a:xfrm>
          <a:off x="6867602" y="13993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80281</xdr:rowOff>
    </xdr:from>
    <xdr:ext cx="469744" cy="259045"/>
    <xdr:sp macro="" textlink="">
      <xdr:nvSpPr>
        <xdr:cNvPr id="370" name="n_4aveValue【公営住宅】&#10;一人当たり面積">
          <a:extLst>
            <a:ext uri="{FF2B5EF4-FFF2-40B4-BE49-F238E27FC236}">
              <a16:creationId xmlns:a16="http://schemas.microsoft.com/office/drawing/2014/main" id="{F1A5ACDA-90F8-4504-AD67-4063EC235760}"/>
            </a:ext>
          </a:extLst>
        </xdr:cNvPr>
        <xdr:cNvSpPr txBox="1"/>
      </xdr:nvSpPr>
      <xdr:spPr>
        <a:xfrm>
          <a:off x="6067502" y="1369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57357</xdr:rowOff>
    </xdr:from>
    <xdr:ext cx="469744" cy="259045"/>
    <xdr:sp macro="" textlink="">
      <xdr:nvSpPr>
        <xdr:cNvPr id="371" name="n_1mainValue【公営住宅】&#10;一人当たり面積">
          <a:extLst>
            <a:ext uri="{FF2B5EF4-FFF2-40B4-BE49-F238E27FC236}">
              <a16:creationId xmlns:a16="http://schemas.microsoft.com/office/drawing/2014/main" id="{E2D3CB2C-A0F3-4405-8F7E-16FEDFD16509}"/>
            </a:ext>
          </a:extLst>
        </xdr:cNvPr>
        <xdr:cNvSpPr txBox="1"/>
      </xdr:nvSpPr>
      <xdr:spPr>
        <a:xfrm>
          <a:off x="8458277" y="1399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79900</xdr:rowOff>
    </xdr:from>
    <xdr:ext cx="469744" cy="259045"/>
    <xdr:sp macro="" textlink="">
      <xdr:nvSpPr>
        <xdr:cNvPr id="372" name="n_2mainValue【公営住宅】&#10;一人当たり面積">
          <a:extLst>
            <a:ext uri="{FF2B5EF4-FFF2-40B4-BE49-F238E27FC236}">
              <a16:creationId xmlns:a16="http://schemas.microsoft.com/office/drawing/2014/main" id="{DE6BF46B-1E25-46C8-8052-305D207017E6}"/>
            </a:ext>
          </a:extLst>
        </xdr:cNvPr>
        <xdr:cNvSpPr txBox="1"/>
      </xdr:nvSpPr>
      <xdr:spPr>
        <a:xfrm>
          <a:off x="7677227" y="13694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81233</xdr:rowOff>
    </xdr:from>
    <xdr:ext cx="469744" cy="259045"/>
    <xdr:sp macro="" textlink="">
      <xdr:nvSpPr>
        <xdr:cNvPr id="373" name="n_3mainValue【公営住宅】&#10;一人当たり面積">
          <a:extLst>
            <a:ext uri="{FF2B5EF4-FFF2-40B4-BE49-F238E27FC236}">
              <a16:creationId xmlns:a16="http://schemas.microsoft.com/office/drawing/2014/main" id="{1A2209AB-5A65-4605-9CBC-F7975E552B56}"/>
            </a:ext>
          </a:extLst>
        </xdr:cNvPr>
        <xdr:cNvSpPr txBox="1"/>
      </xdr:nvSpPr>
      <xdr:spPr>
        <a:xfrm>
          <a:off x="6867602" y="1369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56977</xdr:rowOff>
    </xdr:from>
    <xdr:ext cx="469744" cy="259045"/>
    <xdr:sp macro="" textlink="">
      <xdr:nvSpPr>
        <xdr:cNvPr id="374" name="n_4mainValue【公営住宅】&#10;一人当たり面積">
          <a:extLst>
            <a:ext uri="{FF2B5EF4-FFF2-40B4-BE49-F238E27FC236}">
              <a16:creationId xmlns:a16="http://schemas.microsoft.com/office/drawing/2014/main" id="{FB0F3A7C-48F3-4EA6-8E42-2E93D8F7D09B}"/>
            </a:ext>
          </a:extLst>
        </xdr:cNvPr>
        <xdr:cNvSpPr txBox="1"/>
      </xdr:nvSpPr>
      <xdr:spPr>
        <a:xfrm>
          <a:off x="6067502" y="1399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A20F3A50-041E-4253-8ABA-009BA3AC5162}"/>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D7277EC3-DF13-44E7-97C0-3D4C9320C312}"/>
            </a:ext>
          </a:extLst>
        </xdr:cNvPr>
        <xdr:cNvSpPr/>
      </xdr:nvSpPr>
      <xdr:spPr>
        <a:xfrm>
          <a:off x="80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19A2EFFD-8F47-47DD-8D63-F48C0EE6CDC8}"/>
            </a:ext>
          </a:extLst>
        </xdr:cNvPr>
        <xdr:cNvSpPr/>
      </xdr:nvSpPr>
      <xdr:spPr>
        <a:xfrm>
          <a:off x="80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FD1AF2C9-D688-4FE6-917F-361EA7D38309}"/>
            </a:ext>
          </a:extLst>
        </xdr:cNvPr>
        <xdr:cNvSpPr/>
      </xdr:nvSpPr>
      <xdr:spPr>
        <a:xfrm>
          <a:off x="17145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4C22DEB5-E631-46D4-8993-C80ED7591045}"/>
            </a:ext>
          </a:extLst>
        </xdr:cNvPr>
        <xdr:cNvSpPr/>
      </xdr:nvSpPr>
      <xdr:spPr>
        <a:xfrm>
          <a:off x="17145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22A4890-8FEF-4823-AFBB-2C569DA0F7C9}"/>
            </a:ext>
          </a:extLst>
        </xdr:cNvPr>
        <xdr:cNvSpPr/>
      </xdr:nvSpPr>
      <xdr:spPr>
        <a:xfrm>
          <a:off x="27432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E7036593-5CF1-452E-8066-321A210E8610}"/>
            </a:ext>
          </a:extLst>
        </xdr:cNvPr>
        <xdr:cNvSpPr/>
      </xdr:nvSpPr>
      <xdr:spPr>
        <a:xfrm>
          <a:off x="27432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2E34C87C-9536-4110-8C17-17772645DE57}"/>
            </a:ext>
          </a:extLst>
        </xdr:cNvPr>
        <xdr:cNvSpPr/>
      </xdr:nvSpPr>
      <xdr:spPr>
        <a:xfrm>
          <a:off x="685800" y="1590675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5C8691F6-D397-4857-AE97-6AB066895D73}"/>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D3FF2AA2-9FFD-497E-AA17-1060B418FE5A}"/>
            </a:ext>
          </a:extLst>
        </xdr:cNvPr>
        <xdr:cNvSpPr/>
      </xdr:nvSpPr>
      <xdr:spPr>
        <a:xfrm>
          <a:off x="6067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C76F7413-9BA6-448D-A368-FBF0EC4F37F1}"/>
            </a:ext>
          </a:extLst>
        </xdr:cNvPr>
        <xdr:cNvSpPr/>
      </xdr:nvSpPr>
      <xdr:spPr>
        <a:xfrm>
          <a:off x="6067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F016B366-6C09-4939-8CE0-936D80B0DB4D}"/>
            </a:ext>
          </a:extLst>
        </xdr:cNvPr>
        <xdr:cNvSpPr/>
      </xdr:nvSpPr>
      <xdr:spPr>
        <a:xfrm>
          <a:off x="69818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42C28586-6901-4FDC-8D50-B20733F09CAD}"/>
            </a:ext>
          </a:extLst>
        </xdr:cNvPr>
        <xdr:cNvSpPr/>
      </xdr:nvSpPr>
      <xdr:spPr>
        <a:xfrm>
          <a:off x="69818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FEF7BA57-0CE0-4F6F-9739-62CFE6EAE3C1}"/>
            </a:ext>
          </a:extLst>
        </xdr:cNvPr>
        <xdr:cNvSpPr/>
      </xdr:nvSpPr>
      <xdr:spPr>
        <a:xfrm>
          <a:off x="8010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C5D9798B-0F6C-454B-9F33-06FEBCAA281A}"/>
            </a:ext>
          </a:extLst>
        </xdr:cNvPr>
        <xdr:cNvSpPr/>
      </xdr:nvSpPr>
      <xdr:spPr>
        <a:xfrm>
          <a:off x="8010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AA7EA6EF-DE61-428B-B7E9-DE69CE9E3749}"/>
            </a:ext>
          </a:extLst>
        </xdr:cNvPr>
        <xdr:cNvSpPr/>
      </xdr:nvSpPr>
      <xdr:spPr>
        <a:xfrm>
          <a:off x="5953125" y="1590675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A1D7DDE0-00DE-4038-B1D2-041D84DA06EC}"/>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1C27CCE3-AE47-4BCF-A8DE-1CA79B30E281}"/>
            </a:ext>
          </a:extLst>
        </xdr:cNvPr>
        <xdr:cNvSpPr/>
      </xdr:nvSpPr>
      <xdr:spPr>
        <a:xfrm>
          <a:off x="11315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F0777BAF-14AB-48CE-8722-10CFF96FE883}"/>
            </a:ext>
          </a:extLst>
        </xdr:cNvPr>
        <xdr:cNvSpPr/>
      </xdr:nvSpPr>
      <xdr:spPr>
        <a:xfrm>
          <a:off x="11315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9611A294-B3D0-4A6F-8A77-C50D3ECE8986}"/>
            </a:ext>
          </a:extLst>
        </xdr:cNvPr>
        <xdr:cNvSpPr/>
      </xdr:nvSpPr>
      <xdr:spPr>
        <a:xfrm>
          <a:off x="1223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E316A857-9B0F-4DE4-B4CC-D492CB1F1B07}"/>
            </a:ext>
          </a:extLst>
        </xdr:cNvPr>
        <xdr:cNvSpPr/>
      </xdr:nvSpPr>
      <xdr:spPr>
        <a:xfrm>
          <a:off x="1223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E7DDF7B6-9E56-430D-8C79-2932109DEC26}"/>
            </a:ext>
          </a:extLst>
        </xdr:cNvPr>
        <xdr:cNvSpPr/>
      </xdr:nvSpPr>
      <xdr:spPr>
        <a:xfrm>
          <a:off x="13268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F84954FE-968C-4F6D-ABDD-7695192D9620}"/>
            </a:ext>
          </a:extLst>
        </xdr:cNvPr>
        <xdr:cNvSpPr/>
      </xdr:nvSpPr>
      <xdr:spPr>
        <a:xfrm>
          <a:off x="13268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87A9E2FD-B291-4122-BAD3-A9B3F4310818}"/>
            </a:ext>
          </a:extLst>
        </xdr:cNvPr>
        <xdr:cNvSpPr/>
      </xdr:nvSpPr>
      <xdr:spPr>
        <a:xfrm>
          <a:off x="112109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1CC7A428-133D-4237-8DC0-0E03AFF8078C}"/>
            </a:ext>
          </a:extLst>
        </xdr:cNvPr>
        <xdr:cNvSpPr txBox="1"/>
      </xdr:nvSpPr>
      <xdr:spPr>
        <a:xfrm>
          <a:off x="111728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3CC7CD12-B0A8-43A6-A990-36A0E2F6C622}"/>
            </a:ext>
          </a:extLst>
        </xdr:cNvPr>
        <xdr:cNvCxnSpPr/>
      </xdr:nvCxnSpPr>
      <xdr:spPr>
        <a:xfrm>
          <a:off x="11210925" y="7210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237F60BD-844C-4519-90F5-BC4F35E89986}"/>
            </a:ext>
          </a:extLst>
        </xdr:cNvPr>
        <xdr:cNvSpPr txBox="1"/>
      </xdr:nvSpPr>
      <xdr:spPr>
        <a:xfrm>
          <a:off x="107945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0F13EFFF-8537-4BCE-B419-E61CDF43D276}"/>
            </a:ext>
          </a:extLst>
        </xdr:cNvPr>
        <xdr:cNvCxnSpPr/>
      </xdr:nvCxnSpPr>
      <xdr:spPr>
        <a:xfrm>
          <a:off x="11210925" y="6848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60F35257-01C3-4E14-B56B-191EC7486CE1}"/>
            </a:ext>
          </a:extLst>
        </xdr:cNvPr>
        <xdr:cNvSpPr txBox="1"/>
      </xdr:nvSpPr>
      <xdr:spPr>
        <a:xfrm>
          <a:off x="10794546"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D6BF3F43-F37F-401A-A172-1F1B3B863157}"/>
            </a:ext>
          </a:extLst>
        </xdr:cNvPr>
        <xdr:cNvCxnSpPr/>
      </xdr:nvCxnSpPr>
      <xdr:spPr>
        <a:xfrm>
          <a:off x="11210925" y="64865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445700EE-75DD-49BC-90C3-122FE3F6E9BA}"/>
            </a:ext>
          </a:extLst>
        </xdr:cNvPr>
        <xdr:cNvSpPr txBox="1"/>
      </xdr:nvSpPr>
      <xdr:spPr>
        <a:xfrm>
          <a:off x="10845966" y="6350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9627084E-3C15-4002-B9B9-52C88DCC79EA}"/>
            </a:ext>
          </a:extLst>
        </xdr:cNvPr>
        <xdr:cNvCxnSpPr/>
      </xdr:nvCxnSpPr>
      <xdr:spPr>
        <a:xfrm>
          <a:off x="11210925" y="613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1347B1DA-E818-4CBE-846A-D910A3E83CC0}"/>
            </a:ext>
          </a:extLst>
        </xdr:cNvPr>
        <xdr:cNvSpPr txBox="1"/>
      </xdr:nvSpPr>
      <xdr:spPr>
        <a:xfrm>
          <a:off x="10845966" y="599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73AC2B92-08FE-4925-B7A6-51D7E094EFD3}"/>
            </a:ext>
          </a:extLst>
        </xdr:cNvPr>
        <xdr:cNvCxnSpPr/>
      </xdr:nvCxnSpPr>
      <xdr:spPr>
        <a:xfrm>
          <a:off x="11210925" y="5772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8F576460-D6AA-44B8-9BA6-83CB84C98AA7}"/>
            </a:ext>
          </a:extLst>
        </xdr:cNvPr>
        <xdr:cNvSpPr txBox="1"/>
      </xdr:nvSpPr>
      <xdr:spPr>
        <a:xfrm>
          <a:off x="10845966" y="56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B8565D91-AF91-45F8-8212-F7E25A6DC58D}"/>
            </a:ext>
          </a:extLst>
        </xdr:cNvPr>
        <xdr:cNvCxnSpPr/>
      </xdr:nvCxnSpPr>
      <xdr:spPr>
        <a:xfrm>
          <a:off x="11210925" y="5410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a:extLst>
            <a:ext uri="{FF2B5EF4-FFF2-40B4-BE49-F238E27FC236}">
              <a16:creationId xmlns:a16="http://schemas.microsoft.com/office/drawing/2014/main" id="{94568C2F-0F2D-40FE-BFEB-1A6139F3A865}"/>
            </a:ext>
          </a:extLst>
        </xdr:cNvPr>
        <xdr:cNvSpPr txBox="1"/>
      </xdr:nvSpPr>
      <xdr:spPr>
        <a:xfrm>
          <a:off x="10845966" y="5274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CFD6CEA3-9D82-49B4-B4B3-8D140706BD28}"/>
            </a:ext>
          </a:extLst>
        </xdr:cNvPr>
        <xdr:cNvCxnSpPr/>
      </xdr:nvCxnSpPr>
      <xdr:spPr>
        <a:xfrm>
          <a:off x="11210925" y="504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a:extLst>
            <a:ext uri="{FF2B5EF4-FFF2-40B4-BE49-F238E27FC236}">
              <a16:creationId xmlns:a16="http://schemas.microsoft.com/office/drawing/2014/main" id="{F3F6D518-CDC8-4232-BCF4-04D54BD718C1}"/>
            </a:ext>
          </a:extLst>
        </xdr:cNvPr>
        <xdr:cNvSpPr txBox="1"/>
      </xdr:nvSpPr>
      <xdr:spPr>
        <a:xfrm>
          <a:off x="10903736" y="4912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a:extLst>
            <a:ext uri="{FF2B5EF4-FFF2-40B4-BE49-F238E27FC236}">
              <a16:creationId xmlns:a16="http://schemas.microsoft.com/office/drawing/2014/main" id="{281D8747-0010-47BF-8B2A-C7B24D429BE7}"/>
            </a:ext>
          </a:extLst>
        </xdr:cNvPr>
        <xdr:cNvSpPr/>
      </xdr:nvSpPr>
      <xdr:spPr>
        <a:xfrm>
          <a:off x="112109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24765</xdr:rowOff>
    </xdr:from>
    <xdr:to>
      <xdr:col>85</xdr:col>
      <xdr:colOff>126364</xdr:colOff>
      <xdr:row>41</xdr:row>
      <xdr:rowOff>135255</xdr:rowOff>
    </xdr:to>
    <xdr:cxnSp macro="">
      <xdr:nvCxnSpPr>
        <xdr:cNvPr id="415" name="直線コネクタ 414">
          <a:extLst>
            <a:ext uri="{FF2B5EF4-FFF2-40B4-BE49-F238E27FC236}">
              <a16:creationId xmlns:a16="http://schemas.microsoft.com/office/drawing/2014/main" id="{DDF4EBF9-9853-4224-A4D0-921AEA3BD0A3}"/>
            </a:ext>
          </a:extLst>
        </xdr:cNvPr>
        <xdr:cNvCxnSpPr/>
      </xdr:nvCxnSpPr>
      <xdr:spPr>
        <a:xfrm flipV="1">
          <a:off x="14696439" y="5542915"/>
          <a:ext cx="0" cy="1240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139082</xdr:rowOff>
    </xdr:from>
    <xdr:ext cx="405111" cy="259045"/>
    <xdr:sp macro="" textlink="">
      <xdr:nvSpPr>
        <xdr:cNvPr id="416" name="【認定こども園・幼稚園・保育所】&#10;有形固定資産減価償却率最小値テキスト">
          <a:extLst>
            <a:ext uri="{FF2B5EF4-FFF2-40B4-BE49-F238E27FC236}">
              <a16:creationId xmlns:a16="http://schemas.microsoft.com/office/drawing/2014/main" id="{46B7ECF9-394C-4557-B219-CC9D7295C730}"/>
            </a:ext>
          </a:extLst>
        </xdr:cNvPr>
        <xdr:cNvSpPr txBox="1"/>
      </xdr:nvSpPr>
      <xdr:spPr>
        <a:xfrm>
          <a:off x="14735175" y="679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135255</xdr:rowOff>
    </xdr:from>
    <xdr:to>
      <xdr:col>86</xdr:col>
      <xdr:colOff>25400</xdr:colOff>
      <xdr:row>41</xdr:row>
      <xdr:rowOff>135255</xdr:rowOff>
    </xdr:to>
    <xdr:cxnSp macro="">
      <xdr:nvCxnSpPr>
        <xdr:cNvPr id="417" name="直線コネクタ 416">
          <a:extLst>
            <a:ext uri="{FF2B5EF4-FFF2-40B4-BE49-F238E27FC236}">
              <a16:creationId xmlns:a16="http://schemas.microsoft.com/office/drawing/2014/main" id="{0818804A-8745-4C40-B154-FB3CDAF19A2A}"/>
            </a:ext>
          </a:extLst>
        </xdr:cNvPr>
        <xdr:cNvCxnSpPr/>
      </xdr:nvCxnSpPr>
      <xdr:spPr>
        <a:xfrm>
          <a:off x="14611350" y="67837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142892</xdr:rowOff>
    </xdr:from>
    <xdr:ext cx="405111" cy="259045"/>
    <xdr:sp macro="" textlink="">
      <xdr:nvSpPr>
        <xdr:cNvPr id="418" name="【認定こども園・幼稚園・保育所】&#10;有形固定資産減価償却率最大値テキスト">
          <a:extLst>
            <a:ext uri="{FF2B5EF4-FFF2-40B4-BE49-F238E27FC236}">
              <a16:creationId xmlns:a16="http://schemas.microsoft.com/office/drawing/2014/main" id="{8072D98C-EAA4-44E3-A9FB-266C1D3C74F8}"/>
            </a:ext>
          </a:extLst>
        </xdr:cNvPr>
        <xdr:cNvSpPr txBox="1"/>
      </xdr:nvSpPr>
      <xdr:spPr>
        <a:xfrm>
          <a:off x="14735175" y="533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24765</xdr:rowOff>
    </xdr:from>
    <xdr:to>
      <xdr:col>86</xdr:col>
      <xdr:colOff>25400</xdr:colOff>
      <xdr:row>34</xdr:row>
      <xdr:rowOff>24765</xdr:rowOff>
    </xdr:to>
    <xdr:cxnSp macro="">
      <xdr:nvCxnSpPr>
        <xdr:cNvPr id="419" name="直線コネクタ 418">
          <a:extLst>
            <a:ext uri="{FF2B5EF4-FFF2-40B4-BE49-F238E27FC236}">
              <a16:creationId xmlns:a16="http://schemas.microsoft.com/office/drawing/2014/main" id="{22F76B4E-A012-4741-96A5-4B95B4955572}"/>
            </a:ext>
          </a:extLst>
        </xdr:cNvPr>
        <xdr:cNvCxnSpPr/>
      </xdr:nvCxnSpPr>
      <xdr:spPr>
        <a:xfrm>
          <a:off x="14611350" y="55429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145432</xdr:rowOff>
    </xdr:from>
    <xdr:ext cx="405111" cy="259045"/>
    <xdr:sp macro="" textlink="">
      <xdr:nvSpPr>
        <xdr:cNvPr id="420" name="【認定こども園・幼稚園・保育所】&#10;有形固定資産減価償却率平均値テキスト">
          <a:extLst>
            <a:ext uri="{FF2B5EF4-FFF2-40B4-BE49-F238E27FC236}">
              <a16:creationId xmlns:a16="http://schemas.microsoft.com/office/drawing/2014/main" id="{7BFF7AC0-5FBE-489A-8F2B-33A9744A720B}"/>
            </a:ext>
          </a:extLst>
        </xdr:cNvPr>
        <xdr:cNvSpPr txBox="1"/>
      </xdr:nvSpPr>
      <xdr:spPr>
        <a:xfrm>
          <a:off x="14735175" y="5981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122555</xdr:rowOff>
    </xdr:from>
    <xdr:to>
      <xdr:col>85</xdr:col>
      <xdr:colOff>177800</xdr:colOff>
      <xdr:row>38</xdr:row>
      <xdr:rowOff>52705</xdr:rowOff>
    </xdr:to>
    <xdr:sp macro="" textlink="">
      <xdr:nvSpPr>
        <xdr:cNvPr id="421" name="フローチャート: 判断 420">
          <a:extLst>
            <a:ext uri="{FF2B5EF4-FFF2-40B4-BE49-F238E27FC236}">
              <a16:creationId xmlns:a16="http://schemas.microsoft.com/office/drawing/2014/main" id="{C10EF24B-9432-4CBB-B697-49950B45B0CE}"/>
            </a:ext>
          </a:extLst>
        </xdr:cNvPr>
        <xdr:cNvSpPr/>
      </xdr:nvSpPr>
      <xdr:spPr>
        <a:xfrm>
          <a:off x="14649450" y="612648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422" name="フローチャート: 判断 421">
          <a:extLst>
            <a:ext uri="{FF2B5EF4-FFF2-40B4-BE49-F238E27FC236}">
              <a16:creationId xmlns:a16="http://schemas.microsoft.com/office/drawing/2014/main" id="{6BE43DEA-8517-4DA4-B141-6C5CD4B4B01D}"/>
            </a:ext>
          </a:extLst>
        </xdr:cNvPr>
        <xdr:cNvSpPr/>
      </xdr:nvSpPr>
      <xdr:spPr>
        <a:xfrm>
          <a:off x="13887450" y="61328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133985</xdr:rowOff>
    </xdr:from>
    <xdr:to>
      <xdr:col>76</xdr:col>
      <xdr:colOff>165100</xdr:colOff>
      <xdr:row>38</xdr:row>
      <xdr:rowOff>64135</xdr:rowOff>
    </xdr:to>
    <xdr:sp macro="" textlink="">
      <xdr:nvSpPr>
        <xdr:cNvPr id="423" name="フローチャート: 判断 422">
          <a:extLst>
            <a:ext uri="{FF2B5EF4-FFF2-40B4-BE49-F238E27FC236}">
              <a16:creationId xmlns:a16="http://schemas.microsoft.com/office/drawing/2014/main" id="{B3FE8005-055F-475D-B982-CE55913993A5}"/>
            </a:ext>
          </a:extLst>
        </xdr:cNvPr>
        <xdr:cNvSpPr/>
      </xdr:nvSpPr>
      <xdr:spPr>
        <a:xfrm>
          <a:off x="13096875" y="61347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151130</xdr:rowOff>
    </xdr:from>
    <xdr:to>
      <xdr:col>72</xdr:col>
      <xdr:colOff>38100</xdr:colOff>
      <xdr:row>38</xdr:row>
      <xdr:rowOff>81280</xdr:rowOff>
    </xdr:to>
    <xdr:sp macro="" textlink="">
      <xdr:nvSpPr>
        <xdr:cNvPr id="424" name="フローチャート: 判断 423">
          <a:extLst>
            <a:ext uri="{FF2B5EF4-FFF2-40B4-BE49-F238E27FC236}">
              <a16:creationId xmlns:a16="http://schemas.microsoft.com/office/drawing/2014/main" id="{213CB658-FBA0-48A4-B606-1C7171DCAE36}"/>
            </a:ext>
          </a:extLst>
        </xdr:cNvPr>
        <xdr:cNvSpPr/>
      </xdr:nvSpPr>
      <xdr:spPr>
        <a:xfrm>
          <a:off x="12296775" y="61518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25" name="フローチャート: 判断 424">
          <a:extLst>
            <a:ext uri="{FF2B5EF4-FFF2-40B4-BE49-F238E27FC236}">
              <a16:creationId xmlns:a16="http://schemas.microsoft.com/office/drawing/2014/main" id="{254B7684-6C32-44B3-9B86-747CE5B97E6A}"/>
            </a:ext>
          </a:extLst>
        </xdr:cNvPr>
        <xdr:cNvSpPr/>
      </xdr:nvSpPr>
      <xdr:spPr>
        <a:xfrm>
          <a:off x="11487150" y="608584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5E712A09-0C78-42C2-8800-BCEA517A22A9}"/>
            </a:ext>
          </a:extLst>
        </xdr:cNvPr>
        <xdr:cNvSpPr txBox="1"/>
      </xdr:nvSpPr>
      <xdr:spPr>
        <a:xfrm>
          <a:off x="1452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96EBB1B5-B3C6-40B9-BFEF-BCB10484F600}"/>
            </a:ext>
          </a:extLst>
        </xdr:cNvPr>
        <xdr:cNvSpPr txBox="1"/>
      </xdr:nvSpPr>
      <xdr:spPr>
        <a:xfrm>
          <a:off x="13763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FF473B21-48D3-4F63-8264-E0568F1F8991}"/>
            </a:ext>
          </a:extLst>
        </xdr:cNvPr>
        <xdr:cNvSpPr txBox="1"/>
      </xdr:nvSpPr>
      <xdr:spPr>
        <a:xfrm>
          <a:off x="12973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B73C0281-7E31-4078-8B95-19381ED66228}"/>
            </a:ext>
          </a:extLst>
        </xdr:cNvPr>
        <xdr:cNvSpPr txBox="1"/>
      </xdr:nvSpPr>
      <xdr:spPr>
        <a:xfrm>
          <a:off x="12172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C48043C8-D81B-45B0-8A11-A690EB645228}"/>
            </a:ext>
          </a:extLst>
        </xdr:cNvPr>
        <xdr:cNvSpPr txBox="1"/>
      </xdr:nvSpPr>
      <xdr:spPr>
        <a:xfrm>
          <a:off x="11363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84455</xdr:rowOff>
    </xdr:from>
    <xdr:to>
      <xdr:col>85</xdr:col>
      <xdr:colOff>177800</xdr:colOff>
      <xdr:row>42</xdr:row>
      <xdr:rowOff>14605</xdr:rowOff>
    </xdr:to>
    <xdr:sp macro="" textlink="">
      <xdr:nvSpPr>
        <xdr:cNvPr id="431" name="楕円 430">
          <a:extLst>
            <a:ext uri="{FF2B5EF4-FFF2-40B4-BE49-F238E27FC236}">
              <a16:creationId xmlns:a16="http://schemas.microsoft.com/office/drawing/2014/main" id="{E3B071E9-6065-4ABA-880C-4BD877D5CC5B}"/>
            </a:ext>
          </a:extLst>
        </xdr:cNvPr>
        <xdr:cNvSpPr/>
      </xdr:nvSpPr>
      <xdr:spPr>
        <a:xfrm>
          <a:off x="14649450" y="673608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170832</xdr:rowOff>
    </xdr:from>
    <xdr:ext cx="405111" cy="259045"/>
    <xdr:sp macro="" textlink="">
      <xdr:nvSpPr>
        <xdr:cNvPr id="432" name="【認定こども園・幼稚園・保育所】&#10;有形固定資産減価償却率該当値テキスト">
          <a:extLst>
            <a:ext uri="{FF2B5EF4-FFF2-40B4-BE49-F238E27FC236}">
              <a16:creationId xmlns:a16="http://schemas.microsoft.com/office/drawing/2014/main" id="{F36495D2-7969-40F3-9B0E-BCBC0BB019C1}"/>
            </a:ext>
          </a:extLst>
        </xdr:cNvPr>
        <xdr:cNvSpPr txBox="1"/>
      </xdr:nvSpPr>
      <xdr:spPr>
        <a:xfrm>
          <a:off x="14735175" y="664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69215</xdr:rowOff>
    </xdr:from>
    <xdr:to>
      <xdr:col>81</xdr:col>
      <xdr:colOff>101600</xdr:colOff>
      <xdr:row>41</xdr:row>
      <xdr:rowOff>170815</xdr:rowOff>
    </xdr:to>
    <xdr:sp macro="" textlink="">
      <xdr:nvSpPr>
        <xdr:cNvPr id="433" name="楕円 432">
          <a:extLst>
            <a:ext uri="{FF2B5EF4-FFF2-40B4-BE49-F238E27FC236}">
              <a16:creationId xmlns:a16="http://schemas.microsoft.com/office/drawing/2014/main" id="{F959E7BB-776D-47D5-AF2E-B9DA9CE05518}"/>
            </a:ext>
          </a:extLst>
        </xdr:cNvPr>
        <xdr:cNvSpPr/>
      </xdr:nvSpPr>
      <xdr:spPr>
        <a:xfrm>
          <a:off x="13887450" y="67144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120015</xdr:rowOff>
    </xdr:from>
    <xdr:to>
      <xdr:col>85</xdr:col>
      <xdr:colOff>127000</xdr:colOff>
      <xdr:row>41</xdr:row>
      <xdr:rowOff>135255</xdr:rowOff>
    </xdr:to>
    <xdr:cxnSp macro="">
      <xdr:nvCxnSpPr>
        <xdr:cNvPr id="434" name="直線コネクタ 433">
          <a:extLst>
            <a:ext uri="{FF2B5EF4-FFF2-40B4-BE49-F238E27FC236}">
              <a16:creationId xmlns:a16="http://schemas.microsoft.com/office/drawing/2014/main" id="{C970D96B-E366-4AF0-B8D4-49702D6D995F}"/>
            </a:ext>
          </a:extLst>
        </xdr:cNvPr>
        <xdr:cNvCxnSpPr/>
      </xdr:nvCxnSpPr>
      <xdr:spPr>
        <a:xfrm>
          <a:off x="13935075" y="6771640"/>
          <a:ext cx="762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55880</xdr:rowOff>
    </xdr:from>
    <xdr:to>
      <xdr:col>76</xdr:col>
      <xdr:colOff>165100</xdr:colOff>
      <xdr:row>41</xdr:row>
      <xdr:rowOff>157480</xdr:rowOff>
    </xdr:to>
    <xdr:sp macro="" textlink="">
      <xdr:nvSpPr>
        <xdr:cNvPr id="435" name="楕円 434">
          <a:extLst>
            <a:ext uri="{FF2B5EF4-FFF2-40B4-BE49-F238E27FC236}">
              <a16:creationId xmlns:a16="http://schemas.microsoft.com/office/drawing/2014/main" id="{8F9FAAA0-FE3E-4F18-8F22-9237DF363B33}"/>
            </a:ext>
          </a:extLst>
        </xdr:cNvPr>
        <xdr:cNvSpPr/>
      </xdr:nvSpPr>
      <xdr:spPr>
        <a:xfrm>
          <a:off x="13096875" y="670433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106680</xdr:rowOff>
    </xdr:from>
    <xdr:to>
      <xdr:col>81</xdr:col>
      <xdr:colOff>50800</xdr:colOff>
      <xdr:row>41</xdr:row>
      <xdr:rowOff>120015</xdr:rowOff>
    </xdr:to>
    <xdr:cxnSp macro="">
      <xdr:nvCxnSpPr>
        <xdr:cNvPr id="436" name="直線コネクタ 435">
          <a:extLst>
            <a:ext uri="{FF2B5EF4-FFF2-40B4-BE49-F238E27FC236}">
              <a16:creationId xmlns:a16="http://schemas.microsoft.com/office/drawing/2014/main" id="{CDEF677C-AAA9-4BA8-B732-3D94E7227B38}"/>
            </a:ext>
          </a:extLst>
        </xdr:cNvPr>
        <xdr:cNvCxnSpPr/>
      </xdr:nvCxnSpPr>
      <xdr:spPr>
        <a:xfrm>
          <a:off x="13144500" y="6751955"/>
          <a:ext cx="790575" cy="1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40640</xdr:rowOff>
    </xdr:from>
    <xdr:to>
      <xdr:col>72</xdr:col>
      <xdr:colOff>38100</xdr:colOff>
      <xdr:row>41</xdr:row>
      <xdr:rowOff>142240</xdr:rowOff>
    </xdr:to>
    <xdr:sp macro="" textlink="">
      <xdr:nvSpPr>
        <xdr:cNvPr id="437" name="楕円 436">
          <a:extLst>
            <a:ext uri="{FF2B5EF4-FFF2-40B4-BE49-F238E27FC236}">
              <a16:creationId xmlns:a16="http://schemas.microsoft.com/office/drawing/2014/main" id="{6FFFAEFC-86E5-4885-88F4-FAF4D5691B95}"/>
            </a:ext>
          </a:extLst>
        </xdr:cNvPr>
        <xdr:cNvSpPr/>
      </xdr:nvSpPr>
      <xdr:spPr>
        <a:xfrm>
          <a:off x="12296775" y="668909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91440</xdr:rowOff>
    </xdr:from>
    <xdr:to>
      <xdr:col>76</xdr:col>
      <xdr:colOff>114300</xdr:colOff>
      <xdr:row>41</xdr:row>
      <xdr:rowOff>106680</xdr:rowOff>
    </xdr:to>
    <xdr:cxnSp macro="">
      <xdr:nvCxnSpPr>
        <xdr:cNvPr id="438" name="直線コネクタ 437">
          <a:extLst>
            <a:ext uri="{FF2B5EF4-FFF2-40B4-BE49-F238E27FC236}">
              <a16:creationId xmlns:a16="http://schemas.microsoft.com/office/drawing/2014/main" id="{A12E1BCD-D98C-46D8-8261-7701EEC95332}"/>
            </a:ext>
          </a:extLst>
        </xdr:cNvPr>
        <xdr:cNvCxnSpPr/>
      </xdr:nvCxnSpPr>
      <xdr:spPr>
        <a:xfrm>
          <a:off x="12344400" y="6736715"/>
          <a:ext cx="8001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74930</xdr:rowOff>
    </xdr:from>
    <xdr:to>
      <xdr:col>67</xdr:col>
      <xdr:colOff>101600</xdr:colOff>
      <xdr:row>42</xdr:row>
      <xdr:rowOff>5080</xdr:rowOff>
    </xdr:to>
    <xdr:sp macro="" textlink="">
      <xdr:nvSpPr>
        <xdr:cNvPr id="439" name="楕円 438">
          <a:extLst>
            <a:ext uri="{FF2B5EF4-FFF2-40B4-BE49-F238E27FC236}">
              <a16:creationId xmlns:a16="http://schemas.microsoft.com/office/drawing/2014/main" id="{3CD95B18-76BE-4A25-9591-039BB143F957}"/>
            </a:ext>
          </a:extLst>
        </xdr:cNvPr>
        <xdr:cNvSpPr/>
      </xdr:nvSpPr>
      <xdr:spPr>
        <a:xfrm>
          <a:off x="11487150" y="67233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91440</xdr:rowOff>
    </xdr:from>
    <xdr:to>
      <xdr:col>71</xdr:col>
      <xdr:colOff>177800</xdr:colOff>
      <xdr:row>41</xdr:row>
      <xdr:rowOff>125730</xdr:rowOff>
    </xdr:to>
    <xdr:cxnSp macro="">
      <xdr:nvCxnSpPr>
        <xdr:cNvPr id="440" name="直線コネクタ 439">
          <a:extLst>
            <a:ext uri="{FF2B5EF4-FFF2-40B4-BE49-F238E27FC236}">
              <a16:creationId xmlns:a16="http://schemas.microsoft.com/office/drawing/2014/main" id="{F4822CFA-5B89-4A37-AA7E-3A95B8F17376}"/>
            </a:ext>
          </a:extLst>
        </xdr:cNvPr>
        <xdr:cNvCxnSpPr/>
      </xdr:nvCxnSpPr>
      <xdr:spPr>
        <a:xfrm flipV="1">
          <a:off x="11534775" y="6736715"/>
          <a:ext cx="80962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78757</xdr:rowOff>
    </xdr:from>
    <xdr:ext cx="405111" cy="259045"/>
    <xdr:sp macro="" textlink="">
      <xdr:nvSpPr>
        <xdr:cNvPr id="441" name="n_1aveValue【認定こども園・幼稚園・保育所】&#10;有形固定資産減価償却率">
          <a:extLst>
            <a:ext uri="{FF2B5EF4-FFF2-40B4-BE49-F238E27FC236}">
              <a16:creationId xmlns:a16="http://schemas.microsoft.com/office/drawing/2014/main" id="{5B4AC74C-B4B5-47D6-81DF-485D7C21DD5F}"/>
            </a:ext>
          </a:extLst>
        </xdr:cNvPr>
        <xdr:cNvSpPr txBox="1"/>
      </xdr:nvSpPr>
      <xdr:spPr>
        <a:xfrm>
          <a:off x="13745219"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80662</xdr:rowOff>
    </xdr:from>
    <xdr:ext cx="405111" cy="259045"/>
    <xdr:sp macro="" textlink="">
      <xdr:nvSpPr>
        <xdr:cNvPr id="442" name="n_2aveValue【認定こども園・幼稚園・保育所】&#10;有形固定資産減価償却率">
          <a:extLst>
            <a:ext uri="{FF2B5EF4-FFF2-40B4-BE49-F238E27FC236}">
              <a16:creationId xmlns:a16="http://schemas.microsoft.com/office/drawing/2014/main" id="{D749B58F-0FD7-488E-88DF-8315B395112E}"/>
            </a:ext>
          </a:extLst>
        </xdr:cNvPr>
        <xdr:cNvSpPr txBox="1"/>
      </xdr:nvSpPr>
      <xdr:spPr>
        <a:xfrm>
          <a:off x="12964169" y="5922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97807</xdr:rowOff>
    </xdr:from>
    <xdr:ext cx="405111" cy="259045"/>
    <xdr:sp macro="" textlink="">
      <xdr:nvSpPr>
        <xdr:cNvPr id="443" name="n_3aveValue【認定こども園・幼稚園・保育所】&#10;有形固定資産減価償却率">
          <a:extLst>
            <a:ext uri="{FF2B5EF4-FFF2-40B4-BE49-F238E27FC236}">
              <a16:creationId xmlns:a16="http://schemas.microsoft.com/office/drawing/2014/main" id="{604ED2C3-4F6D-4E23-9408-3A82DF07DD53}"/>
            </a:ext>
          </a:extLst>
        </xdr:cNvPr>
        <xdr:cNvSpPr txBox="1"/>
      </xdr:nvSpPr>
      <xdr:spPr>
        <a:xfrm>
          <a:off x="12164069" y="593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444" name="n_4aveValue【認定こども園・幼稚園・保育所】&#10;有形固定資産減価償却率">
          <a:extLst>
            <a:ext uri="{FF2B5EF4-FFF2-40B4-BE49-F238E27FC236}">
              <a16:creationId xmlns:a16="http://schemas.microsoft.com/office/drawing/2014/main" id="{094A936B-C6E0-4A83-9A4B-EF91F39D5BAA}"/>
            </a:ext>
          </a:extLst>
        </xdr:cNvPr>
        <xdr:cNvSpPr txBox="1"/>
      </xdr:nvSpPr>
      <xdr:spPr>
        <a:xfrm>
          <a:off x="11354444"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161942</xdr:rowOff>
    </xdr:from>
    <xdr:ext cx="405111" cy="259045"/>
    <xdr:sp macro="" textlink="">
      <xdr:nvSpPr>
        <xdr:cNvPr id="445" name="n_1mainValue【認定こども園・幼稚園・保育所】&#10;有形固定資産減価償却率">
          <a:extLst>
            <a:ext uri="{FF2B5EF4-FFF2-40B4-BE49-F238E27FC236}">
              <a16:creationId xmlns:a16="http://schemas.microsoft.com/office/drawing/2014/main" id="{B2A3EEBA-0232-4F30-A788-0FDD856A72F8}"/>
            </a:ext>
          </a:extLst>
        </xdr:cNvPr>
        <xdr:cNvSpPr txBox="1"/>
      </xdr:nvSpPr>
      <xdr:spPr>
        <a:xfrm>
          <a:off x="13745219" y="6807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148607</xdr:rowOff>
    </xdr:from>
    <xdr:ext cx="405111" cy="259045"/>
    <xdr:sp macro="" textlink="">
      <xdr:nvSpPr>
        <xdr:cNvPr id="446" name="n_2mainValue【認定こども園・幼稚園・保育所】&#10;有形固定資産減価償却率">
          <a:extLst>
            <a:ext uri="{FF2B5EF4-FFF2-40B4-BE49-F238E27FC236}">
              <a16:creationId xmlns:a16="http://schemas.microsoft.com/office/drawing/2014/main" id="{0B9A44BA-3CAF-46E8-9918-E8C758CC073B}"/>
            </a:ext>
          </a:extLst>
        </xdr:cNvPr>
        <xdr:cNvSpPr txBox="1"/>
      </xdr:nvSpPr>
      <xdr:spPr>
        <a:xfrm>
          <a:off x="12964169" y="679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133367</xdr:rowOff>
    </xdr:from>
    <xdr:ext cx="405111" cy="259045"/>
    <xdr:sp macro="" textlink="">
      <xdr:nvSpPr>
        <xdr:cNvPr id="447" name="n_3mainValue【認定こども園・幼稚園・保育所】&#10;有形固定資産減価償却率">
          <a:extLst>
            <a:ext uri="{FF2B5EF4-FFF2-40B4-BE49-F238E27FC236}">
              <a16:creationId xmlns:a16="http://schemas.microsoft.com/office/drawing/2014/main" id="{49347892-6A34-446A-BDD5-A74726114B3B}"/>
            </a:ext>
          </a:extLst>
        </xdr:cNvPr>
        <xdr:cNvSpPr txBox="1"/>
      </xdr:nvSpPr>
      <xdr:spPr>
        <a:xfrm>
          <a:off x="12164069"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167657</xdr:rowOff>
    </xdr:from>
    <xdr:ext cx="405111" cy="259045"/>
    <xdr:sp macro="" textlink="">
      <xdr:nvSpPr>
        <xdr:cNvPr id="448" name="n_4mainValue【認定こども園・幼稚園・保育所】&#10;有形固定資産減価償却率">
          <a:extLst>
            <a:ext uri="{FF2B5EF4-FFF2-40B4-BE49-F238E27FC236}">
              <a16:creationId xmlns:a16="http://schemas.microsoft.com/office/drawing/2014/main" id="{0B9DCF8F-5381-4789-A4AC-F169A132185E}"/>
            </a:ext>
          </a:extLst>
        </xdr:cNvPr>
        <xdr:cNvSpPr txBox="1"/>
      </xdr:nvSpPr>
      <xdr:spPr>
        <a:xfrm>
          <a:off x="11354444" y="6812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25F8528F-BEF1-41AE-9A35-2B923256291C}"/>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D22147A5-AC65-40FF-97CE-0F41F7DD2C7F}"/>
            </a:ext>
          </a:extLst>
        </xdr:cNvPr>
        <xdr:cNvSpPr/>
      </xdr:nvSpPr>
      <xdr:spPr>
        <a:xfrm>
          <a:off x="16583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F687EBC1-08C2-4E53-868A-E1FEBE4C5BFF}"/>
            </a:ext>
          </a:extLst>
        </xdr:cNvPr>
        <xdr:cNvSpPr/>
      </xdr:nvSpPr>
      <xdr:spPr>
        <a:xfrm>
          <a:off x="16583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529D9499-35E9-4357-A075-02EE91DB8BA3}"/>
            </a:ext>
          </a:extLst>
        </xdr:cNvPr>
        <xdr:cNvSpPr/>
      </xdr:nvSpPr>
      <xdr:spPr>
        <a:xfrm>
          <a:off x="174879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2010E7A7-D629-4709-A69F-61DEE20B22D3}"/>
            </a:ext>
          </a:extLst>
        </xdr:cNvPr>
        <xdr:cNvSpPr/>
      </xdr:nvSpPr>
      <xdr:spPr>
        <a:xfrm>
          <a:off x="174879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77B0FC88-D271-40BE-8D4F-358810711C04}"/>
            </a:ext>
          </a:extLst>
        </xdr:cNvPr>
        <xdr:cNvSpPr/>
      </xdr:nvSpPr>
      <xdr:spPr>
        <a:xfrm>
          <a:off x="18516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B19EEC1D-8B7B-4D03-BD00-8554CD24CCE5}"/>
            </a:ext>
          </a:extLst>
        </xdr:cNvPr>
        <xdr:cNvSpPr/>
      </xdr:nvSpPr>
      <xdr:spPr>
        <a:xfrm>
          <a:off x="18516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4E1287A2-E835-417C-9298-117730549220}"/>
            </a:ext>
          </a:extLst>
        </xdr:cNvPr>
        <xdr:cNvSpPr/>
      </xdr:nvSpPr>
      <xdr:spPr>
        <a:xfrm>
          <a:off x="164592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FD8CBAF4-5043-4024-8907-86525685007F}"/>
            </a:ext>
          </a:extLst>
        </xdr:cNvPr>
        <xdr:cNvSpPr txBox="1"/>
      </xdr:nvSpPr>
      <xdr:spPr>
        <a:xfrm>
          <a:off x="1644015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0021B8A1-2E86-4218-9F26-0B93D113F316}"/>
            </a:ext>
          </a:extLst>
        </xdr:cNvPr>
        <xdr:cNvCxnSpPr/>
      </xdr:nvCxnSpPr>
      <xdr:spPr>
        <a:xfrm>
          <a:off x="164592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a:extLst>
            <a:ext uri="{FF2B5EF4-FFF2-40B4-BE49-F238E27FC236}">
              <a16:creationId xmlns:a16="http://schemas.microsoft.com/office/drawing/2014/main" id="{635D597B-C615-4AAC-946E-70A59E203BC1}"/>
            </a:ext>
          </a:extLst>
        </xdr:cNvPr>
        <xdr:cNvCxnSpPr/>
      </xdr:nvCxnSpPr>
      <xdr:spPr>
        <a:xfrm>
          <a:off x="16459200" y="6848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0" name="テキスト ボックス 459">
          <a:extLst>
            <a:ext uri="{FF2B5EF4-FFF2-40B4-BE49-F238E27FC236}">
              <a16:creationId xmlns:a16="http://schemas.microsoft.com/office/drawing/2014/main" id="{3072606D-7633-4E28-A27B-85DDFD8620F4}"/>
            </a:ext>
          </a:extLst>
        </xdr:cNvPr>
        <xdr:cNvSpPr txBox="1"/>
      </xdr:nvSpPr>
      <xdr:spPr>
        <a:xfrm>
          <a:off x="16052346"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a:extLst>
            <a:ext uri="{FF2B5EF4-FFF2-40B4-BE49-F238E27FC236}">
              <a16:creationId xmlns:a16="http://schemas.microsoft.com/office/drawing/2014/main" id="{CD64A44F-AB20-4E26-906F-7548CA717925}"/>
            </a:ext>
          </a:extLst>
        </xdr:cNvPr>
        <xdr:cNvCxnSpPr/>
      </xdr:nvCxnSpPr>
      <xdr:spPr>
        <a:xfrm>
          <a:off x="16459200" y="6486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2" name="テキスト ボックス 461">
          <a:extLst>
            <a:ext uri="{FF2B5EF4-FFF2-40B4-BE49-F238E27FC236}">
              <a16:creationId xmlns:a16="http://schemas.microsoft.com/office/drawing/2014/main" id="{AE956E8F-EB01-4645-A286-85DC99025D98}"/>
            </a:ext>
          </a:extLst>
        </xdr:cNvPr>
        <xdr:cNvSpPr txBox="1"/>
      </xdr:nvSpPr>
      <xdr:spPr>
        <a:xfrm>
          <a:off x="16052346" y="6350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a:extLst>
            <a:ext uri="{FF2B5EF4-FFF2-40B4-BE49-F238E27FC236}">
              <a16:creationId xmlns:a16="http://schemas.microsoft.com/office/drawing/2014/main" id="{94ECD92D-E30B-497D-8D46-7AA8BEC58F49}"/>
            </a:ext>
          </a:extLst>
        </xdr:cNvPr>
        <xdr:cNvCxnSpPr/>
      </xdr:nvCxnSpPr>
      <xdr:spPr>
        <a:xfrm>
          <a:off x="16459200" y="613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4" name="テキスト ボックス 463">
          <a:extLst>
            <a:ext uri="{FF2B5EF4-FFF2-40B4-BE49-F238E27FC236}">
              <a16:creationId xmlns:a16="http://schemas.microsoft.com/office/drawing/2014/main" id="{EF561E8D-0D9A-4837-BF57-E43FD402D3F0}"/>
            </a:ext>
          </a:extLst>
        </xdr:cNvPr>
        <xdr:cNvSpPr txBox="1"/>
      </xdr:nvSpPr>
      <xdr:spPr>
        <a:xfrm>
          <a:off x="16052346" y="599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a:extLst>
            <a:ext uri="{FF2B5EF4-FFF2-40B4-BE49-F238E27FC236}">
              <a16:creationId xmlns:a16="http://schemas.microsoft.com/office/drawing/2014/main" id="{3E0252C4-C28B-4721-ACF5-171C6AC31BB7}"/>
            </a:ext>
          </a:extLst>
        </xdr:cNvPr>
        <xdr:cNvCxnSpPr/>
      </xdr:nvCxnSpPr>
      <xdr:spPr>
        <a:xfrm>
          <a:off x="16459200" y="5772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6" name="テキスト ボックス 465">
          <a:extLst>
            <a:ext uri="{FF2B5EF4-FFF2-40B4-BE49-F238E27FC236}">
              <a16:creationId xmlns:a16="http://schemas.microsoft.com/office/drawing/2014/main" id="{CA98B3D0-029C-45BF-B030-0A4818738AF2}"/>
            </a:ext>
          </a:extLst>
        </xdr:cNvPr>
        <xdr:cNvSpPr txBox="1"/>
      </xdr:nvSpPr>
      <xdr:spPr>
        <a:xfrm>
          <a:off x="16052346" y="56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a:extLst>
            <a:ext uri="{FF2B5EF4-FFF2-40B4-BE49-F238E27FC236}">
              <a16:creationId xmlns:a16="http://schemas.microsoft.com/office/drawing/2014/main" id="{8DD60BB6-A5AC-4D2F-811A-0DB88C1DD369}"/>
            </a:ext>
          </a:extLst>
        </xdr:cNvPr>
        <xdr:cNvCxnSpPr/>
      </xdr:nvCxnSpPr>
      <xdr:spPr>
        <a:xfrm>
          <a:off x="16459200" y="5410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8" name="テキスト ボックス 467">
          <a:extLst>
            <a:ext uri="{FF2B5EF4-FFF2-40B4-BE49-F238E27FC236}">
              <a16:creationId xmlns:a16="http://schemas.microsoft.com/office/drawing/2014/main" id="{8F722DB1-460F-4C68-AD99-9052577F9FB3}"/>
            </a:ext>
          </a:extLst>
        </xdr:cNvPr>
        <xdr:cNvSpPr txBox="1"/>
      </xdr:nvSpPr>
      <xdr:spPr>
        <a:xfrm>
          <a:off x="16052346" y="5274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8459B8F5-37A3-4829-B4C1-BCDA0D7BBDF7}"/>
            </a:ext>
          </a:extLst>
        </xdr:cNvPr>
        <xdr:cNvCxnSpPr/>
      </xdr:nvCxnSpPr>
      <xdr:spPr>
        <a:xfrm>
          <a:off x="164592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a:extLst>
            <a:ext uri="{FF2B5EF4-FFF2-40B4-BE49-F238E27FC236}">
              <a16:creationId xmlns:a16="http://schemas.microsoft.com/office/drawing/2014/main" id="{BE5C337C-1330-46CC-BECB-7CF5A7A61E0D}"/>
            </a:ext>
          </a:extLst>
        </xdr:cNvPr>
        <xdr:cNvSpPr txBox="1"/>
      </xdr:nvSpPr>
      <xdr:spPr>
        <a:xfrm>
          <a:off x="16052346"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a:extLst>
            <a:ext uri="{FF2B5EF4-FFF2-40B4-BE49-F238E27FC236}">
              <a16:creationId xmlns:a16="http://schemas.microsoft.com/office/drawing/2014/main" id="{D6701E86-A7A9-4667-88D6-F410E810742B}"/>
            </a:ext>
          </a:extLst>
        </xdr:cNvPr>
        <xdr:cNvSpPr/>
      </xdr:nvSpPr>
      <xdr:spPr>
        <a:xfrm>
          <a:off x="164592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106680</xdr:rowOff>
    </xdr:from>
    <xdr:to>
      <xdr:col>116</xdr:col>
      <xdr:colOff>62864</xdr:colOff>
      <xdr:row>42</xdr:row>
      <xdr:rowOff>3810</xdr:rowOff>
    </xdr:to>
    <xdr:cxnSp macro="">
      <xdr:nvCxnSpPr>
        <xdr:cNvPr id="472" name="直線コネクタ 471">
          <a:extLst>
            <a:ext uri="{FF2B5EF4-FFF2-40B4-BE49-F238E27FC236}">
              <a16:creationId xmlns:a16="http://schemas.microsoft.com/office/drawing/2014/main" id="{60D2F97B-B173-4ADB-BB79-894B1C8504DC}"/>
            </a:ext>
          </a:extLst>
        </xdr:cNvPr>
        <xdr:cNvCxnSpPr/>
      </xdr:nvCxnSpPr>
      <xdr:spPr>
        <a:xfrm flipV="1">
          <a:off x="19954239" y="5456555"/>
          <a:ext cx="0" cy="1360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3" name="【認定こども園・幼稚園・保育所】&#10;一人当たり面積最小値テキスト">
          <a:extLst>
            <a:ext uri="{FF2B5EF4-FFF2-40B4-BE49-F238E27FC236}">
              <a16:creationId xmlns:a16="http://schemas.microsoft.com/office/drawing/2014/main" id="{2E7B2183-E0C9-4C41-9510-8EA4FE453AF2}"/>
            </a:ext>
          </a:extLst>
        </xdr:cNvPr>
        <xdr:cNvSpPr txBox="1"/>
      </xdr:nvSpPr>
      <xdr:spPr>
        <a:xfrm>
          <a:off x="19992975" y="682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4" name="直線コネクタ 473">
          <a:extLst>
            <a:ext uri="{FF2B5EF4-FFF2-40B4-BE49-F238E27FC236}">
              <a16:creationId xmlns:a16="http://schemas.microsoft.com/office/drawing/2014/main" id="{063EB136-41FA-45CC-B6A3-2E4F39653553}"/>
            </a:ext>
          </a:extLst>
        </xdr:cNvPr>
        <xdr:cNvCxnSpPr/>
      </xdr:nvCxnSpPr>
      <xdr:spPr>
        <a:xfrm>
          <a:off x="19878675" y="68173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53357</xdr:rowOff>
    </xdr:from>
    <xdr:ext cx="469744" cy="259045"/>
    <xdr:sp macro="" textlink="">
      <xdr:nvSpPr>
        <xdr:cNvPr id="475" name="【認定こども園・幼稚園・保育所】&#10;一人当たり面積最大値テキスト">
          <a:extLst>
            <a:ext uri="{FF2B5EF4-FFF2-40B4-BE49-F238E27FC236}">
              <a16:creationId xmlns:a16="http://schemas.microsoft.com/office/drawing/2014/main" id="{93CA15F4-3302-46E3-A22A-0AA7877F21C3}"/>
            </a:ext>
          </a:extLst>
        </xdr:cNvPr>
        <xdr:cNvSpPr txBox="1"/>
      </xdr:nvSpPr>
      <xdr:spPr>
        <a:xfrm>
          <a:off x="19992975" y="524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106680</xdr:rowOff>
    </xdr:from>
    <xdr:to>
      <xdr:col>116</xdr:col>
      <xdr:colOff>152400</xdr:colOff>
      <xdr:row>33</xdr:row>
      <xdr:rowOff>106680</xdr:rowOff>
    </xdr:to>
    <xdr:cxnSp macro="">
      <xdr:nvCxnSpPr>
        <xdr:cNvPr id="476" name="直線コネクタ 475">
          <a:extLst>
            <a:ext uri="{FF2B5EF4-FFF2-40B4-BE49-F238E27FC236}">
              <a16:creationId xmlns:a16="http://schemas.microsoft.com/office/drawing/2014/main" id="{2B989F2B-AE8B-4F06-9450-EF2485287517}"/>
            </a:ext>
          </a:extLst>
        </xdr:cNvPr>
        <xdr:cNvCxnSpPr/>
      </xdr:nvCxnSpPr>
      <xdr:spPr>
        <a:xfrm>
          <a:off x="19878675" y="54565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154957</xdr:rowOff>
    </xdr:from>
    <xdr:ext cx="469744" cy="259045"/>
    <xdr:sp macro="" textlink="">
      <xdr:nvSpPr>
        <xdr:cNvPr id="477" name="【認定こども園・幼稚園・保育所】&#10;一人当たり面積平均値テキスト">
          <a:extLst>
            <a:ext uri="{FF2B5EF4-FFF2-40B4-BE49-F238E27FC236}">
              <a16:creationId xmlns:a16="http://schemas.microsoft.com/office/drawing/2014/main" id="{4CD29DEA-0D96-4DB7-B27E-9AA2A00335ED}"/>
            </a:ext>
          </a:extLst>
        </xdr:cNvPr>
        <xdr:cNvSpPr txBox="1"/>
      </xdr:nvSpPr>
      <xdr:spPr>
        <a:xfrm>
          <a:off x="19992975" y="6155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132080</xdr:rowOff>
    </xdr:from>
    <xdr:to>
      <xdr:col>116</xdr:col>
      <xdr:colOff>114300</xdr:colOff>
      <xdr:row>39</xdr:row>
      <xdr:rowOff>62230</xdr:rowOff>
    </xdr:to>
    <xdr:sp macro="" textlink="">
      <xdr:nvSpPr>
        <xdr:cNvPr id="478" name="フローチャート: 判断 477">
          <a:extLst>
            <a:ext uri="{FF2B5EF4-FFF2-40B4-BE49-F238E27FC236}">
              <a16:creationId xmlns:a16="http://schemas.microsoft.com/office/drawing/2014/main" id="{335CBE0D-0746-4893-BEE5-E8E7D20412BC}"/>
            </a:ext>
          </a:extLst>
        </xdr:cNvPr>
        <xdr:cNvSpPr/>
      </xdr:nvSpPr>
      <xdr:spPr>
        <a:xfrm>
          <a:off x="19897725" y="62947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101600</xdr:rowOff>
    </xdr:from>
    <xdr:to>
      <xdr:col>112</xdr:col>
      <xdr:colOff>38100</xdr:colOff>
      <xdr:row>39</xdr:row>
      <xdr:rowOff>31750</xdr:rowOff>
    </xdr:to>
    <xdr:sp macro="" textlink="">
      <xdr:nvSpPr>
        <xdr:cNvPr id="479" name="フローチャート: 判断 478">
          <a:extLst>
            <a:ext uri="{FF2B5EF4-FFF2-40B4-BE49-F238E27FC236}">
              <a16:creationId xmlns:a16="http://schemas.microsoft.com/office/drawing/2014/main" id="{2FD6AE1C-E89C-46C4-9FBF-B60CD1E94704}"/>
            </a:ext>
          </a:extLst>
        </xdr:cNvPr>
        <xdr:cNvSpPr/>
      </xdr:nvSpPr>
      <xdr:spPr>
        <a:xfrm>
          <a:off x="19154775" y="62674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101600</xdr:rowOff>
    </xdr:from>
    <xdr:to>
      <xdr:col>107</xdr:col>
      <xdr:colOff>101600</xdr:colOff>
      <xdr:row>39</xdr:row>
      <xdr:rowOff>31750</xdr:rowOff>
    </xdr:to>
    <xdr:sp macro="" textlink="">
      <xdr:nvSpPr>
        <xdr:cNvPr id="480" name="フローチャート: 判断 479">
          <a:extLst>
            <a:ext uri="{FF2B5EF4-FFF2-40B4-BE49-F238E27FC236}">
              <a16:creationId xmlns:a16="http://schemas.microsoft.com/office/drawing/2014/main" id="{0B3B4FB4-88B0-4870-9B78-7E833346207E}"/>
            </a:ext>
          </a:extLst>
        </xdr:cNvPr>
        <xdr:cNvSpPr/>
      </xdr:nvSpPr>
      <xdr:spPr>
        <a:xfrm>
          <a:off x="18345150" y="62674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120650</xdr:rowOff>
    </xdr:from>
    <xdr:to>
      <xdr:col>102</xdr:col>
      <xdr:colOff>165100</xdr:colOff>
      <xdr:row>39</xdr:row>
      <xdr:rowOff>50800</xdr:rowOff>
    </xdr:to>
    <xdr:sp macro="" textlink="">
      <xdr:nvSpPr>
        <xdr:cNvPr id="481" name="フローチャート: 判断 480">
          <a:extLst>
            <a:ext uri="{FF2B5EF4-FFF2-40B4-BE49-F238E27FC236}">
              <a16:creationId xmlns:a16="http://schemas.microsoft.com/office/drawing/2014/main" id="{78409426-8347-495C-8048-960B8ED62981}"/>
            </a:ext>
          </a:extLst>
        </xdr:cNvPr>
        <xdr:cNvSpPr/>
      </xdr:nvSpPr>
      <xdr:spPr>
        <a:xfrm>
          <a:off x="17554575" y="62865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86360</xdr:rowOff>
    </xdr:from>
    <xdr:to>
      <xdr:col>98</xdr:col>
      <xdr:colOff>38100</xdr:colOff>
      <xdr:row>39</xdr:row>
      <xdr:rowOff>16510</xdr:rowOff>
    </xdr:to>
    <xdr:sp macro="" textlink="">
      <xdr:nvSpPr>
        <xdr:cNvPr id="482" name="フローチャート: 判断 481">
          <a:extLst>
            <a:ext uri="{FF2B5EF4-FFF2-40B4-BE49-F238E27FC236}">
              <a16:creationId xmlns:a16="http://schemas.microsoft.com/office/drawing/2014/main" id="{AA7B5662-1256-41BE-A10F-B7210BDF25BA}"/>
            </a:ext>
          </a:extLst>
        </xdr:cNvPr>
        <xdr:cNvSpPr/>
      </xdr:nvSpPr>
      <xdr:spPr>
        <a:xfrm>
          <a:off x="16754475" y="624586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809EE659-7138-4DD2-8F51-F11458FB15E5}"/>
            </a:ext>
          </a:extLst>
        </xdr:cNvPr>
        <xdr:cNvSpPr txBox="1"/>
      </xdr:nvSpPr>
      <xdr:spPr>
        <a:xfrm>
          <a:off x="197834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A07B27CC-7A76-4524-87EF-892BBDC0F48D}"/>
            </a:ext>
          </a:extLst>
        </xdr:cNvPr>
        <xdr:cNvSpPr txBox="1"/>
      </xdr:nvSpPr>
      <xdr:spPr>
        <a:xfrm>
          <a:off x="19030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7FD1233-D982-42B4-ABA3-C625DCAD4101}"/>
            </a:ext>
          </a:extLst>
        </xdr:cNvPr>
        <xdr:cNvSpPr txBox="1"/>
      </xdr:nvSpPr>
      <xdr:spPr>
        <a:xfrm>
          <a:off x="18221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664ABF65-EA02-4B54-8243-E6323C5494EB}"/>
            </a:ext>
          </a:extLst>
        </xdr:cNvPr>
        <xdr:cNvSpPr txBox="1"/>
      </xdr:nvSpPr>
      <xdr:spPr>
        <a:xfrm>
          <a:off x="174307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A4D66CBD-EAEF-45E3-8C06-7B8021D3CECD}"/>
            </a:ext>
          </a:extLst>
        </xdr:cNvPr>
        <xdr:cNvSpPr txBox="1"/>
      </xdr:nvSpPr>
      <xdr:spPr>
        <a:xfrm>
          <a:off x="16630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40640</xdr:rowOff>
    </xdr:from>
    <xdr:to>
      <xdr:col>116</xdr:col>
      <xdr:colOff>114300</xdr:colOff>
      <xdr:row>41</xdr:row>
      <xdr:rowOff>142240</xdr:rowOff>
    </xdr:to>
    <xdr:sp macro="" textlink="">
      <xdr:nvSpPr>
        <xdr:cNvPr id="488" name="楕円 487">
          <a:extLst>
            <a:ext uri="{FF2B5EF4-FFF2-40B4-BE49-F238E27FC236}">
              <a16:creationId xmlns:a16="http://schemas.microsoft.com/office/drawing/2014/main" id="{65780C47-F85D-40FB-B428-014A32C5CCD1}"/>
            </a:ext>
          </a:extLst>
        </xdr:cNvPr>
        <xdr:cNvSpPr/>
      </xdr:nvSpPr>
      <xdr:spPr>
        <a:xfrm>
          <a:off x="19897725" y="668909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127017</xdr:rowOff>
    </xdr:from>
    <xdr:ext cx="469744" cy="259045"/>
    <xdr:sp macro="" textlink="">
      <xdr:nvSpPr>
        <xdr:cNvPr id="489" name="【認定こども園・幼稚園・保育所】&#10;一人当たり面積該当値テキスト">
          <a:extLst>
            <a:ext uri="{FF2B5EF4-FFF2-40B4-BE49-F238E27FC236}">
              <a16:creationId xmlns:a16="http://schemas.microsoft.com/office/drawing/2014/main" id="{D8182F8C-1CD4-45DF-91AA-7A282757541A}"/>
            </a:ext>
          </a:extLst>
        </xdr:cNvPr>
        <xdr:cNvSpPr txBox="1"/>
      </xdr:nvSpPr>
      <xdr:spPr>
        <a:xfrm>
          <a:off x="19992975"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40640</xdr:rowOff>
    </xdr:from>
    <xdr:to>
      <xdr:col>112</xdr:col>
      <xdr:colOff>38100</xdr:colOff>
      <xdr:row>41</xdr:row>
      <xdr:rowOff>142240</xdr:rowOff>
    </xdr:to>
    <xdr:sp macro="" textlink="">
      <xdr:nvSpPr>
        <xdr:cNvPr id="490" name="楕円 489">
          <a:extLst>
            <a:ext uri="{FF2B5EF4-FFF2-40B4-BE49-F238E27FC236}">
              <a16:creationId xmlns:a16="http://schemas.microsoft.com/office/drawing/2014/main" id="{DD320BC9-B6F3-4358-A03B-ECA63EA509A7}"/>
            </a:ext>
          </a:extLst>
        </xdr:cNvPr>
        <xdr:cNvSpPr/>
      </xdr:nvSpPr>
      <xdr:spPr>
        <a:xfrm>
          <a:off x="19154775" y="668909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91440</xdr:rowOff>
    </xdr:from>
    <xdr:to>
      <xdr:col>116</xdr:col>
      <xdr:colOff>63500</xdr:colOff>
      <xdr:row>41</xdr:row>
      <xdr:rowOff>91440</xdr:rowOff>
    </xdr:to>
    <xdr:cxnSp macro="">
      <xdr:nvCxnSpPr>
        <xdr:cNvPr id="491" name="直線コネクタ 490">
          <a:extLst>
            <a:ext uri="{FF2B5EF4-FFF2-40B4-BE49-F238E27FC236}">
              <a16:creationId xmlns:a16="http://schemas.microsoft.com/office/drawing/2014/main" id="{5EEA01A7-9486-42D8-BC4E-D70BF19FC960}"/>
            </a:ext>
          </a:extLst>
        </xdr:cNvPr>
        <xdr:cNvCxnSpPr/>
      </xdr:nvCxnSpPr>
      <xdr:spPr>
        <a:xfrm>
          <a:off x="19202400" y="673671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44450</xdr:rowOff>
    </xdr:from>
    <xdr:to>
      <xdr:col>107</xdr:col>
      <xdr:colOff>101600</xdr:colOff>
      <xdr:row>41</xdr:row>
      <xdr:rowOff>146050</xdr:rowOff>
    </xdr:to>
    <xdr:sp macro="" textlink="">
      <xdr:nvSpPr>
        <xdr:cNvPr id="492" name="楕円 491">
          <a:extLst>
            <a:ext uri="{FF2B5EF4-FFF2-40B4-BE49-F238E27FC236}">
              <a16:creationId xmlns:a16="http://schemas.microsoft.com/office/drawing/2014/main" id="{075C2B09-C1AD-42E6-A788-13B77C1E4D1E}"/>
            </a:ext>
          </a:extLst>
        </xdr:cNvPr>
        <xdr:cNvSpPr/>
      </xdr:nvSpPr>
      <xdr:spPr>
        <a:xfrm>
          <a:off x="18345150" y="66960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91440</xdr:rowOff>
    </xdr:from>
    <xdr:to>
      <xdr:col>111</xdr:col>
      <xdr:colOff>177800</xdr:colOff>
      <xdr:row>41</xdr:row>
      <xdr:rowOff>95250</xdr:rowOff>
    </xdr:to>
    <xdr:cxnSp macro="">
      <xdr:nvCxnSpPr>
        <xdr:cNvPr id="493" name="直線コネクタ 492">
          <a:extLst>
            <a:ext uri="{FF2B5EF4-FFF2-40B4-BE49-F238E27FC236}">
              <a16:creationId xmlns:a16="http://schemas.microsoft.com/office/drawing/2014/main" id="{16A9FE1F-0503-40C2-BAE5-C372B8A6795A}"/>
            </a:ext>
          </a:extLst>
        </xdr:cNvPr>
        <xdr:cNvCxnSpPr/>
      </xdr:nvCxnSpPr>
      <xdr:spPr>
        <a:xfrm flipV="1">
          <a:off x="18392775" y="6736715"/>
          <a:ext cx="809625"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44450</xdr:rowOff>
    </xdr:from>
    <xdr:to>
      <xdr:col>102</xdr:col>
      <xdr:colOff>165100</xdr:colOff>
      <xdr:row>41</xdr:row>
      <xdr:rowOff>146050</xdr:rowOff>
    </xdr:to>
    <xdr:sp macro="" textlink="">
      <xdr:nvSpPr>
        <xdr:cNvPr id="494" name="楕円 493">
          <a:extLst>
            <a:ext uri="{FF2B5EF4-FFF2-40B4-BE49-F238E27FC236}">
              <a16:creationId xmlns:a16="http://schemas.microsoft.com/office/drawing/2014/main" id="{DFABE22D-0126-4DE6-A3E5-BB9827185001}"/>
            </a:ext>
          </a:extLst>
        </xdr:cNvPr>
        <xdr:cNvSpPr/>
      </xdr:nvSpPr>
      <xdr:spPr>
        <a:xfrm>
          <a:off x="17554575" y="66960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95250</xdr:rowOff>
    </xdr:from>
    <xdr:to>
      <xdr:col>107</xdr:col>
      <xdr:colOff>50800</xdr:colOff>
      <xdr:row>41</xdr:row>
      <xdr:rowOff>95250</xdr:rowOff>
    </xdr:to>
    <xdr:cxnSp macro="">
      <xdr:nvCxnSpPr>
        <xdr:cNvPr id="495" name="直線コネクタ 494">
          <a:extLst>
            <a:ext uri="{FF2B5EF4-FFF2-40B4-BE49-F238E27FC236}">
              <a16:creationId xmlns:a16="http://schemas.microsoft.com/office/drawing/2014/main" id="{5EF4E5E6-ED46-45A9-BEB6-EE14BB0DEF1F}"/>
            </a:ext>
          </a:extLst>
        </xdr:cNvPr>
        <xdr:cNvCxnSpPr/>
      </xdr:nvCxnSpPr>
      <xdr:spPr>
        <a:xfrm>
          <a:off x="17602200" y="67437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71120</xdr:rowOff>
    </xdr:from>
    <xdr:to>
      <xdr:col>98</xdr:col>
      <xdr:colOff>38100</xdr:colOff>
      <xdr:row>42</xdr:row>
      <xdr:rowOff>1270</xdr:rowOff>
    </xdr:to>
    <xdr:sp macro="" textlink="">
      <xdr:nvSpPr>
        <xdr:cNvPr id="496" name="楕円 495">
          <a:extLst>
            <a:ext uri="{FF2B5EF4-FFF2-40B4-BE49-F238E27FC236}">
              <a16:creationId xmlns:a16="http://schemas.microsoft.com/office/drawing/2014/main" id="{B0ACEB06-D528-407E-9086-3AC1D0106EF8}"/>
            </a:ext>
          </a:extLst>
        </xdr:cNvPr>
        <xdr:cNvSpPr/>
      </xdr:nvSpPr>
      <xdr:spPr>
        <a:xfrm>
          <a:off x="16754475" y="67163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95250</xdr:rowOff>
    </xdr:from>
    <xdr:to>
      <xdr:col>102</xdr:col>
      <xdr:colOff>114300</xdr:colOff>
      <xdr:row>41</xdr:row>
      <xdr:rowOff>121920</xdr:rowOff>
    </xdr:to>
    <xdr:cxnSp macro="">
      <xdr:nvCxnSpPr>
        <xdr:cNvPr id="497" name="直線コネクタ 496">
          <a:extLst>
            <a:ext uri="{FF2B5EF4-FFF2-40B4-BE49-F238E27FC236}">
              <a16:creationId xmlns:a16="http://schemas.microsoft.com/office/drawing/2014/main" id="{22493399-45F4-4F6C-AD15-692B72D6D59E}"/>
            </a:ext>
          </a:extLst>
        </xdr:cNvPr>
        <xdr:cNvCxnSpPr/>
      </xdr:nvCxnSpPr>
      <xdr:spPr>
        <a:xfrm flipV="1">
          <a:off x="16802100" y="6743700"/>
          <a:ext cx="800100"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48277</xdr:rowOff>
    </xdr:from>
    <xdr:ext cx="469744" cy="259045"/>
    <xdr:sp macro="" textlink="">
      <xdr:nvSpPr>
        <xdr:cNvPr id="498" name="n_1aveValue【認定こども園・幼稚園・保育所】&#10;一人当たり面積">
          <a:extLst>
            <a:ext uri="{FF2B5EF4-FFF2-40B4-BE49-F238E27FC236}">
              <a16:creationId xmlns:a16="http://schemas.microsoft.com/office/drawing/2014/main" id="{E4FF1CFE-F1CB-466C-BAB5-BF40ED1EAF42}"/>
            </a:ext>
          </a:extLst>
        </xdr:cNvPr>
        <xdr:cNvSpPr txBox="1"/>
      </xdr:nvSpPr>
      <xdr:spPr>
        <a:xfrm>
          <a:off x="18983402" y="604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48277</xdr:rowOff>
    </xdr:from>
    <xdr:ext cx="469744" cy="259045"/>
    <xdr:sp macro="" textlink="">
      <xdr:nvSpPr>
        <xdr:cNvPr id="499" name="n_2aveValue【認定こども園・幼稚園・保育所】&#10;一人当たり面積">
          <a:extLst>
            <a:ext uri="{FF2B5EF4-FFF2-40B4-BE49-F238E27FC236}">
              <a16:creationId xmlns:a16="http://schemas.microsoft.com/office/drawing/2014/main" id="{79B64876-BB8B-41B9-AC31-4EA6ABADCBC6}"/>
            </a:ext>
          </a:extLst>
        </xdr:cNvPr>
        <xdr:cNvSpPr txBox="1"/>
      </xdr:nvSpPr>
      <xdr:spPr>
        <a:xfrm>
          <a:off x="18183302" y="604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67327</xdr:rowOff>
    </xdr:from>
    <xdr:ext cx="469744" cy="259045"/>
    <xdr:sp macro="" textlink="">
      <xdr:nvSpPr>
        <xdr:cNvPr id="500" name="n_3aveValue【認定こども園・幼稚園・保育所】&#10;一人当たり面積">
          <a:extLst>
            <a:ext uri="{FF2B5EF4-FFF2-40B4-BE49-F238E27FC236}">
              <a16:creationId xmlns:a16="http://schemas.microsoft.com/office/drawing/2014/main" id="{292DF999-7F7E-4A30-AE60-3D6034C96C18}"/>
            </a:ext>
          </a:extLst>
        </xdr:cNvPr>
        <xdr:cNvSpPr txBox="1"/>
      </xdr:nvSpPr>
      <xdr:spPr>
        <a:xfrm>
          <a:off x="17383202" y="606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33037</xdr:rowOff>
    </xdr:from>
    <xdr:ext cx="469744" cy="259045"/>
    <xdr:sp macro="" textlink="">
      <xdr:nvSpPr>
        <xdr:cNvPr id="501" name="n_4aveValue【認定こども園・幼稚園・保育所】&#10;一人当たり面積">
          <a:extLst>
            <a:ext uri="{FF2B5EF4-FFF2-40B4-BE49-F238E27FC236}">
              <a16:creationId xmlns:a16="http://schemas.microsoft.com/office/drawing/2014/main" id="{2999FF8C-F607-40DE-AF2F-05EA2A974721}"/>
            </a:ext>
          </a:extLst>
        </xdr:cNvPr>
        <xdr:cNvSpPr txBox="1"/>
      </xdr:nvSpPr>
      <xdr:spPr>
        <a:xfrm>
          <a:off x="16592627" y="603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133367</xdr:rowOff>
    </xdr:from>
    <xdr:ext cx="469744" cy="259045"/>
    <xdr:sp macro="" textlink="">
      <xdr:nvSpPr>
        <xdr:cNvPr id="502" name="n_1mainValue【認定こども園・幼稚園・保育所】&#10;一人当たり面積">
          <a:extLst>
            <a:ext uri="{FF2B5EF4-FFF2-40B4-BE49-F238E27FC236}">
              <a16:creationId xmlns:a16="http://schemas.microsoft.com/office/drawing/2014/main" id="{516C3EDB-733C-43BD-82E5-E0314718B834}"/>
            </a:ext>
          </a:extLst>
        </xdr:cNvPr>
        <xdr:cNvSpPr txBox="1"/>
      </xdr:nvSpPr>
      <xdr:spPr>
        <a:xfrm>
          <a:off x="18983402"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137177</xdr:rowOff>
    </xdr:from>
    <xdr:ext cx="469744" cy="259045"/>
    <xdr:sp macro="" textlink="">
      <xdr:nvSpPr>
        <xdr:cNvPr id="503" name="n_2mainValue【認定こども園・幼稚園・保育所】&#10;一人当たり面積">
          <a:extLst>
            <a:ext uri="{FF2B5EF4-FFF2-40B4-BE49-F238E27FC236}">
              <a16:creationId xmlns:a16="http://schemas.microsoft.com/office/drawing/2014/main" id="{152751A0-EEB2-453D-932A-04CEB9A96415}"/>
            </a:ext>
          </a:extLst>
        </xdr:cNvPr>
        <xdr:cNvSpPr txBox="1"/>
      </xdr:nvSpPr>
      <xdr:spPr>
        <a:xfrm>
          <a:off x="18183302" y="678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137177</xdr:rowOff>
    </xdr:from>
    <xdr:ext cx="469744" cy="259045"/>
    <xdr:sp macro="" textlink="">
      <xdr:nvSpPr>
        <xdr:cNvPr id="504" name="n_3mainValue【認定こども園・幼稚園・保育所】&#10;一人当たり面積">
          <a:extLst>
            <a:ext uri="{FF2B5EF4-FFF2-40B4-BE49-F238E27FC236}">
              <a16:creationId xmlns:a16="http://schemas.microsoft.com/office/drawing/2014/main" id="{5C43375A-21B3-450E-BEF1-A48C79F92FC9}"/>
            </a:ext>
          </a:extLst>
        </xdr:cNvPr>
        <xdr:cNvSpPr txBox="1"/>
      </xdr:nvSpPr>
      <xdr:spPr>
        <a:xfrm>
          <a:off x="17383202" y="678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163847</xdr:rowOff>
    </xdr:from>
    <xdr:ext cx="469744" cy="259045"/>
    <xdr:sp macro="" textlink="">
      <xdr:nvSpPr>
        <xdr:cNvPr id="505" name="n_4mainValue【認定こども園・幼稚園・保育所】&#10;一人当たり面積">
          <a:extLst>
            <a:ext uri="{FF2B5EF4-FFF2-40B4-BE49-F238E27FC236}">
              <a16:creationId xmlns:a16="http://schemas.microsoft.com/office/drawing/2014/main" id="{C8747AA0-0922-4CD2-9F9B-AB386FE6DD55}"/>
            </a:ext>
          </a:extLst>
        </xdr:cNvPr>
        <xdr:cNvSpPr txBox="1"/>
      </xdr:nvSpPr>
      <xdr:spPr>
        <a:xfrm>
          <a:off x="16592627" y="680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B91C4024-C5A9-4CF5-8C1E-2B036CA641EE}"/>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3ECC6A0D-6251-49AD-A32D-8DD6F0BE9454}"/>
            </a:ext>
          </a:extLst>
        </xdr:cNvPr>
        <xdr:cNvSpPr/>
      </xdr:nvSpPr>
      <xdr:spPr>
        <a:xfrm>
          <a:off x="11315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1642BC5D-1A71-4FCE-B81E-8BD4D4732C1B}"/>
            </a:ext>
          </a:extLst>
        </xdr:cNvPr>
        <xdr:cNvSpPr/>
      </xdr:nvSpPr>
      <xdr:spPr>
        <a:xfrm>
          <a:off x="11315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D7335877-578E-4EF2-97BD-BC633E459C46}"/>
            </a:ext>
          </a:extLst>
        </xdr:cNvPr>
        <xdr:cNvSpPr/>
      </xdr:nvSpPr>
      <xdr:spPr>
        <a:xfrm>
          <a:off x="1223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56A9C336-9317-4AD0-B2DE-75EE7C16CFB0}"/>
            </a:ext>
          </a:extLst>
        </xdr:cNvPr>
        <xdr:cNvSpPr/>
      </xdr:nvSpPr>
      <xdr:spPr>
        <a:xfrm>
          <a:off x="1223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2B059511-91B9-4364-975F-2B02670643EA}"/>
            </a:ext>
          </a:extLst>
        </xdr:cNvPr>
        <xdr:cNvSpPr/>
      </xdr:nvSpPr>
      <xdr:spPr>
        <a:xfrm>
          <a:off x="13268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A501D2CC-6116-4171-B034-394C787F012A}"/>
            </a:ext>
          </a:extLst>
        </xdr:cNvPr>
        <xdr:cNvSpPr/>
      </xdr:nvSpPr>
      <xdr:spPr>
        <a:xfrm>
          <a:off x="13268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B7F02A69-18A2-4DD7-BCDB-FCEF8B671EE7}"/>
            </a:ext>
          </a:extLst>
        </xdr:cNvPr>
        <xdr:cNvSpPr/>
      </xdr:nvSpPr>
      <xdr:spPr>
        <a:xfrm>
          <a:off x="112109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22EB194C-91B1-4801-AE45-D60D487C6F60}"/>
            </a:ext>
          </a:extLst>
        </xdr:cNvPr>
        <xdr:cNvSpPr txBox="1"/>
      </xdr:nvSpPr>
      <xdr:spPr>
        <a:xfrm>
          <a:off x="111728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55761DEF-BE15-422B-B665-AC139FC5C616}"/>
            </a:ext>
          </a:extLst>
        </xdr:cNvPr>
        <xdr:cNvCxnSpPr/>
      </xdr:nvCxnSpPr>
      <xdr:spPr>
        <a:xfrm>
          <a:off x="11210925" y="10810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a:extLst>
            <a:ext uri="{FF2B5EF4-FFF2-40B4-BE49-F238E27FC236}">
              <a16:creationId xmlns:a16="http://schemas.microsoft.com/office/drawing/2014/main" id="{501C5559-E883-4A2C-841C-B42BDB4F2170}"/>
            </a:ext>
          </a:extLst>
        </xdr:cNvPr>
        <xdr:cNvSpPr txBox="1"/>
      </xdr:nvSpPr>
      <xdr:spPr>
        <a:xfrm>
          <a:off x="107945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7" name="直線コネクタ 516">
          <a:extLst>
            <a:ext uri="{FF2B5EF4-FFF2-40B4-BE49-F238E27FC236}">
              <a16:creationId xmlns:a16="http://schemas.microsoft.com/office/drawing/2014/main" id="{A861D5DB-5447-4E6B-A9FB-E1DAF0F176B2}"/>
            </a:ext>
          </a:extLst>
        </xdr:cNvPr>
        <xdr:cNvCxnSpPr/>
      </xdr:nvCxnSpPr>
      <xdr:spPr>
        <a:xfrm>
          <a:off x="11210925" y="104489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8" name="テキスト ボックス 517">
          <a:extLst>
            <a:ext uri="{FF2B5EF4-FFF2-40B4-BE49-F238E27FC236}">
              <a16:creationId xmlns:a16="http://schemas.microsoft.com/office/drawing/2014/main" id="{19C56E25-12E1-4A9F-ADCD-E3B6ABAFFC32}"/>
            </a:ext>
          </a:extLst>
        </xdr:cNvPr>
        <xdr:cNvSpPr txBox="1"/>
      </xdr:nvSpPr>
      <xdr:spPr>
        <a:xfrm>
          <a:off x="10845966" y="103130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9" name="直線コネクタ 518">
          <a:extLst>
            <a:ext uri="{FF2B5EF4-FFF2-40B4-BE49-F238E27FC236}">
              <a16:creationId xmlns:a16="http://schemas.microsoft.com/office/drawing/2014/main" id="{59454428-4D53-4436-98A0-AFA6340AC934}"/>
            </a:ext>
          </a:extLst>
        </xdr:cNvPr>
        <xdr:cNvCxnSpPr/>
      </xdr:nvCxnSpPr>
      <xdr:spPr>
        <a:xfrm>
          <a:off x="11210925" y="100869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0" name="テキスト ボックス 519">
          <a:extLst>
            <a:ext uri="{FF2B5EF4-FFF2-40B4-BE49-F238E27FC236}">
              <a16:creationId xmlns:a16="http://schemas.microsoft.com/office/drawing/2014/main" id="{D16FB5AC-9F7B-4B6C-A7F2-51CBFE415924}"/>
            </a:ext>
          </a:extLst>
        </xdr:cNvPr>
        <xdr:cNvSpPr txBox="1"/>
      </xdr:nvSpPr>
      <xdr:spPr>
        <a:xfrm>
          <a:off x="10845966" y="9951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a:extLst>
            <a:ext uri="{FF2B5EF4-FFF2-40B4-BE49-F238E27FC236}">
              <a16:creationId xmlns:a16="http://schemas.microsoft.com/office/drawing/2014/main" id="{34EAD052-E515-47D9-9308-8C71029CA655}"/>
            </a:ext>
          </a:extLst>
        </xdr:cNvPr>
        <xdr:cNvCxnSpPr/>
      </xdr:nvCxnSpPr>
      <xdr:spPr>
        <a:xfrm>
          <a:off x="11210925" y="972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a:extLst>
            <a:ext uri="{FF2B5EF4-FFF2-40B4-BE49-F238E27FC236}">
              <a16:creationId xmlns:a16="http://schemas.microsoft.com/office/drawing/2014/main" id="{13DEAB93-7D61-4441-A22C-A32C164C4FB6}"/>
            </a:ext>
          </a:extLst>
        </xdr:cNvPr>
        <xdr:cNvSpPr txBox="1"/>
      </xdr:nvSpPr>
      <xdr:spPr>
        <a:xfrm>
          <a:off x="10845966" y="958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3" name="直線コネクタ 522">
          <a:extLst>
            <a:ext uri="{FF2B5EF4-FFF2-40B4-BE49-F238E27FC236}">
              <a16:creationId xmlns:a16="http://schemas.microsoft.com/office/drawing/2014/main" id="{A4B98EFB-3C84-4050-9334-10975E51F268}"/>
            </a:ext>
          </a:extLst>
        </xdr:cNvPr>
        <xdr:cNvCxnSpPr/>
      </xdr:nvCxnSpPr>
      <xdr:spPr>
        <a:xfrm>
          <a:off x="11210925" y="93726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4" name="テキスト ボックス 523">
          <a:extLst>
            <a:ext uri="{FF2B5EF4-FFF2-40B4-BE49-F238E27FC236}">
              <a16:creationId xmlns:a16="http://schemas.microsoft.com/office/drawing/2014/main" id="{BEFD974A-7902-47B2-A762-49E90C7661E6}"/>
            </a:ext>
          </a:extLst>
        </xdr:cNvPr>
        <xdr:cNvSpPr txBox="1"/>
      </xdr:nvSpPr>
      <xdr:spPr>
        <a:xfrm>
          <a:off x="10845966" y="923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5" name="直線コネクタ 524">
          <a:extLst>
            <a:ext uri="{FF2B5EF4-FFF2-40B4-BE49-F238E27FC236}">
              <a16:creationId xmlns:a16="http://schemas.microsoft.com/office/drawing/2014/main" id="{C7A7ED3E-2745-4591-A6D4-81ABA7C76AD7}"/>
            </a:ext>
          </a:extLst>
        </xdr:cNvPr>
        <xdr:cNvCxnSpPr/>
      </xdr:nvCxnSpPr>
      <xdr:spPr>
        <a:xfrm>
          <a:off x="11210925" y="9010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6" name="テキスト ボックス 525">
          <a:extLst>
            <a:ext uri="{FF2B5EF4-FFF2-40B4-BE49-F238E27FC236}">
              <a16:creationId xmlns:a16="http://schemas.microsoft.com/office/drawing/2014/main" id="{E5F9CAB9-BA49-41C7-87C8-C1886F575F47}"/>
            </a:ext>
          </a:extLst>
        </xdr:cNvPr>
        <xdr:cNvSpPr txBox="1"/>
      </xdr:nvSpPr>
      <xdr:spPr>
        <a:xfrm>
          <a:off x="10845966" y="887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A1B5C49A-869F-4845-B33E-2B154C04A7FA}"/>
            </a:ext>
          </a:extLst>
        </xdr:cNvPr>
        <xdr:cNvCxnSpPr/>
      </xdr:nvCxnSpPr>
      <xdr:spPr>
        <a:xfrm>
          <a:off x="11210925" y="864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3BEDDC60-AE18-4909-9918-0850D60C36BD}"/>
            </a:ext>
          </a:extLst>
        </xdr:cNvPr>
        <xdr:cNvSpPr txBox="1"/>
      </xdr:nvSpPr>
      <xdr:spPr>
        <a:xfrm>
          <a:off x="10845966" y="851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758AAAA7-E738-4D61-BAAD-823A15A41771}"/>
            </a:ext>
          </a:extLst>
        </xdr:cNvPr>
        <xdr:cNvSpPr/>
      </xdr:nvSpPr>
      <xdr:spPr>
        <a:xfrm>
          <a:off x="112109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114300</xdr:rowOff>
    </xdr:from>
    <xdr:to>
      <xdr:col>85</xdr:col>
      <xdr:colOff>126364</xdr:colOff>
      <xdr:row>62</xdr:row>
      <xdr:rowOff>156210</xdr:rowOff>
    </xdr:to>
    <xdr:cxnSp macro="">
      <xdr:nvCxnSpPr>
        <xdr:cNvPr id="530" name="直線コネクタ 529">
          <a:extLst>
            <a:ext uri="{FF2B5EF4-FFF2-40B4-BE49-F238E27FC236}">
              <a16:creationId xmlns:a16="http://schemas.microsoft.com/office/drawing/2014/main" id="{BEF0F6F9-308B-4E56-86AF-BE946A0DCBBA}"/>
            </a:ext>
          </a:extLst>
        </xdr:cNvPr>
        <xdr:cNvCxnSpPr/>
      </xdr:nvCxnSpPr>
      <xdr:spPr>
        <a:xfrm flipV="1">
          <a:off x="14696439" y="9029700"/>
          <a:ext cx="0" cy="1178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51EAFEC5-1C8A-4934-948B-C104903136DF}"/>
            </a:ext>
          </a:extLst>
        </xdr:cNvPr>
        <xdr:cNvSpPr txBox="1"/>
      </xdr:nvSpPr>
      <xdr:spPr>
        <a:xfrm>
          <a:off x="14735175" y="10212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532" name="直線コネクタ 531">
          <a:extLst>
            <a:ext uri="{FF2B5EF4-FFF2-40B4-BE49-F238E27FC236}">
              <a16:creationId xmlns:a16="http://schemas.microsoft.com/office/drawing/2014/main" id="{B5F5EB0E-42A9-4CC2-95FA-33308B507817}"/>
            </a:ext>
          </a:extLst>
        </xdr:cNvPr>
        <xdr:cNvCxnSpPr/>
      </xdr:nvCxnSpPr>
      <xdr:spPr>
        <a:xfrm>
          <a:off x="14611350" y="102082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60977</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700302A3-3715-4A6F-B657-4F6CAB3C367B}"/>
            </a:ext>
          </a:extLst>
        </xdr:cNvPr>
        <xdr:cNvSpPr txBox="1"/>
      </xdr:nvSpPr>
      <xdr:spPr>
        <a:xfrm>
          <a:off x="14735175" y="881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114300</xdr:rowOff>
    </xdr:from>
    <xdr:to>
      <xdr:col>86</xdr:col>
      <xdr:colOff>25400</xdr:colOff>
      <xdr:row>55</xdr:row>
      <xdr:rowOff>114300</xdr:rowOff>
    </xdr:to>
    <xdr:cxnSp macro="">
      <xdr:nvCxnSpPr>
        <xdr:cNvPr id="534" name="直線コネクタ 533">
          <a:extLst>
            <a:ext uri="{FF2B5EF4-FFF2-40B4-BE49-F238E27FC236}">
              <a16:creationId xmlns:a16="http://schemas.microsoft.com/office/drawing/2014/main" id="{A6A3C19B-7628-44F4-9FEC-10A966FF6532}"/>
            </a:ext>
          </a:extLst>
        </xdr:cNvPr>
        <xdr:cNvCxnSpPr/>
      </xdr:nvCxnSpPr>
      <xdr:spPr>
        <a:xfrm>
          <a:off x="14611350" y="90297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10177</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9AFDD990-C543-40A5-ABF8-FF87C79B22EE}"/>
            </a:ext>
          </a:extLst>
        </xdr:cNvPr>
        <xdr:cNvSpPr txBox="1"/>
      </xdr:nvSpPr>
      <xdr:spPr>
        <a:xfrm>
          <a:off x="14735175" y="9408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158750</xdr:rowOff>
    </xdr:from>
    <xdr:to>
      <xdr:col>85</xdr:col>
      <xdr:colOff>177800</xdr:colOff>
      <xdr:row>59</xdr:row>
      <xdr:rowOff>88900</xdr:rowOff>
    </xdr:to>
    <xdr:sp macro="" textlink="">
      <xdr:nvSpPr>
        <xdr:cNvPr id="536" name="フローチャート: 判断 535">
          <a:extLst>
            <a:ext uri="{FF2B5EF4-FFF2-40B4-BE49-F238E27FC236}">
              <a16:creationId xmlns:a16="http://schemas.microsoft.com/office/drawing/2014/main" id="{62A97153-021F-4017-BAAA-BA16141FC5C9}"/>
            </a:ext>
          </a:extLst>
        </xdr:cNvPr>
        <xdr:cNvSpPr/>
      </xdr:nvSpPr>
      <xdr:spPr>
        <a:xfrm>
          <a:off x="14649450" y="95631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147320</xdr:rowOff>
    </xdr:from>
    <xdr:to>
      <xdr:col>81</xdr:col>
      <xdr:colOff>101600</xdr:colOff>
      <xdr:row>59</xdr:row>
      <xdr:rowOff>77470</xdr:rowOff>
    </xdr:to>
    <xdr:sp macro="" textlink="">
      <xdr:nvSpPr>
        <xdr:cNvPr id="537" name="フローチャート: 判断 536">
          <a:extLst>
            <a:ext uri="{FF2B5EF4-FFF2-40B4-BE49-F238E27FC236}">
              <a16:creationId xmlns:a16="http://schemas.microsoft.com/office/drawing/2014/main" id="{B662869C-2BC2-4A4E-AAD9-F55C77EF783E}"/>
            </a:ext>
          </a:extLst>
        </xdr:cNvPr>
        <xdr:cNvSpPr/>
      </xdr:nvSpPr>
      <xdr:spPr>
        <a:xfrm>
          <a:off x="13887450" y="95453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113030</xdr:rowOff>
    </xdr:from>
    <xdr:to>
      <xdr:col>76</xdr:col>
      <xdr:colOff>165100</xdr:colOff>
      <xdr:row>59</xdr:row>
      <xdr:rowOff>43180</xdr:rowOff>
    </xdr:to>
    <xdr:sp macro="" textlink="">
      <xdr:nvSpPr>
        <xdr:cNvPr id="538" name="フローチャート: 判断 537">
          <a:extLst>
            <a:ext uri="{FF2B5EF4-FFF2-40B4-BE49-F238E27FC236}">
              <a16:creationId xmlns:a16="http://schemas.microsoft.com/office/drawing/2014/main" id="{0CBABA0A-2474-4555-8123-9E7CAFBD7791}"/>
            </a:ext>
          </a:extLst>
        </xdr:cNvPr>
        <xdr:cNvSpPr/>
      </xdr:nvSpPr>
      <xdr:spPr>
        <a:xfrm>
          <a:off x="13096875" y="95142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128270</xdr:rowOff>
    </xdr:from>
    <xdr:to>
      <xdr:col>72</xdr:col>
      <xdr:colOff>38100</xdr:colOff>
      <xdr:row>59</xdr:row>
      <xdr:rowOff>58420</xdr:rowOff>
    </xdr:to>
    <xdr:sp macro="" textlink="">
      <xdr:nvSpPr>
        <xdr:cNvPr id="539" name="フローチャート: 判断 538">
          <a:extLst>
            <a:ext uri="{FF2B5EF4-FFF2-40B4-BE49-F238E27FC236}">
              <a16:creationId xmlns:a16="http://schemas.microsoft.com/office/drawing/2014/main" id="{C95B1011-068C-4FB8-A2EF-9BDA66C4277E}"/>
            </a:ext>
          </a:extLst>
        </xdr:cNvPr>
        <xdr:cNvSpPr/>
      </xdr:nvSpPr>
      <xdr:spPr>
        <a:xfrm>
          <a:off x="12296775" y="95262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86360</xdr:rowOff>
    </xdr:from>
    <xdr:to>
      <xdr:col>67</xdr:col>
      <xdr:colOff>101600</xdr:colOff>
      <xdr:row>59</xdr:row>
      <xdr:rowOff>16510</xdr:rowOff>
    </xdr:to>
    <xdr:sp macro="" textlink="">
      <xdr:nvSpPr>
        <xdr:cNvPr id="540" name="フローチャート: 判断 539">
          <a:extLst>
            <a:ext uri="{FF2B5EF4-FFF2-40B4-BE49-F238E27FC236}">
              <a16:creationId xmlns:a16="http://schemas.microsoft.com/office/drawing/2014/main" id="{27D46F63-A28C-420E-B87F-EDE1A66AA8A6}"/>
            </a:ext>
          </a:extLst>
        </xdr:cNvPr>
        <xdr:cNvSpPr/>
      </xdr:nvSpPr>
      <xdr:spPr>
        <a:xfrm>
          <a:off x="11487150" y="94843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7D87CEF6-5AD5-469F-881D-6A86C2EBE6F2}"/>
            </a:ext>
          </a:extLst>
        </xdr:cNvPr>
        <xdr:cNvSpPr txBox="1"/>
      </xdr:nvSpPr>
      <xdr:spPr>
        <a:xfrm>
          <a:off x="1452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9F2CB739-763A-43E2-80E8-A8629200976F}"/>
            </a:ext>
          </a:extLst>
        </xdr:cNvPr>
        <xdr:cNvSpPr txBox="1"/>
      </xdr:nvSpPr>
      <xdr:spPr>
        <a:xfrm>
          <a:off x="13763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FA5C92EF-1C09-4351-AC41-16D8A042D79F}"/>
            </a:ext>
          </a:extLst>
        </xdr:cNvPr>
        <xdr:cNvSpPr txBox="1"/>
      </xdr:nvSpPr>
      <xdr:spPr>
        <a:xfrm>
          <a:off x="12973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69E47822-0DC6-408C-8096-2C8FEEF77435}"/>
            </a:ext>
          </a:extLst>
        </xdr:cNvPr>
        <xdr:cNvSpPr txBox="1"/>
      </xdr:nvSpPr>
      <xdr:spPr>
        <a:xfrm>
          <a:off x="12172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B46998D5-1B18-4198-BB9B-381CF887F31C}"/>
            </a:ext>
          </a:extLst>
        </xdr:cNvPr>
        <xdr:cNvSpPr txBox="1"/>
      </xdr:nvSpPr>
      <xdr:spPr>
        <a:xfrm>
          <a:off x="11363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78740</xdr:rowOff>
    </xdr:from>
    <xdr:to>
      <xdr:col>85</xdr:col>
      <xdr:colOff>177800</xdr:colOff>
      <xdr:row>63</xdr:row>
      <xdr:rowOff>8890</xdr:rowOff>
    </xdr:to>
    <xdr:sp macro="" textlink="">
      <xdr:nvSpPr>
        <xdr:cNvPr id="546" name="楕円 545">
          <a:extLst>
            <a:ext uri="{FF2B5EF4-FFF2-40B4-BE49-F238E27FC236}">
              <a16:creationId xmlns:a16="http://schemas.microsoft.com/office/drawing/2014/main" id="{30F04ED6-D281-401D-870A-BAD9FFE163CC}"/>
            </a:ext>
          </a:extLst>
        </xdr:cNvPr>
        <xdr:cNvSpPr/>
      </xdr:nvSpPr>
      <xdr:spPr>
        <a:xfrm>
          <a:off x="14649450" y="101276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165117</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69565FD8-6C1B-476D-8BA0-588177F29EBD}"/>
            </a:ext>
          </a:extLst>
        </xdr:cNvPr>
        <xdr:cNvSpPr txBox="1"/>
      </xdr:nvSpPr>
      <xdr:spPr>
        <a:xfrm>
          <a:off x="14735175" y="1004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2540</xdr:rowOff>
    </xdr:from>
    <xdr:to>
      <xdr:col>81</xdr:col>
      <xdr:colOff>101600</xdr:colOff>
      <xdr:row>62</xdr:row>
      <xdr:rowOff>104140</xdr:rowOff>
    </xdr:to>
    <xdr:sp macro="" textlink="">
      <xdr:nvSpPr>
        <xdr:cNvPr id="548" name="楕円 547">
          <a:extLst>
            <a:ext uri="{FF2B5EF4-FFF2-40B4-BE49-F238E27FC236}">
              <a16:creationId xmlns:a16="http://schemas.microsoft.com/office/drawing/2014/main" id="{FA482F83-46F6-4E9C-B750-B307F77557C0}"/>
            </a:ext>
          </a:extLst>
        </xdr:cNvPr>
        <xdr:cNvSpPr/>
      </xdr:nvSpPr>
      <xdr:spPr>
        <a:xfrm>
          <a:off x="13887450" y="1005141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53340</xdr:rowOff>
    </xdr:from>
    <xdr:to>
      <xdr:col>85</xdr:col>
      <xdr:colOff>127000</xdr:colOff>
      <xdr:row>62</xdr:row>
      <xdr:rowOff>129540</xdr:rowOff>
    </xdr:to>
    <xdr:cxnSp macro="">
      <xdr:nvCxnSpPr>
        <xdr:cNvPr id="549" name="直線コネクタ 548">
          <a:extLst>
            <a:ext uri="{FF2B5EF4-FFF2-40B4-BE49-F238E27FC236}">
              <a16:creationId xmlns:a16="http://schemas.microsoft.com/office/drawing/2014/main" id="{BC224C21-C255-4907-8993-D282F2F556D7}"/>
            </a:ext>
          </a:extLst>
        </xdr:cNvPr>
        <xdr:cNvCxnSpPr/>
      </xdr:nvCxnSpPr>
      <xdr:spPr>
        <a:xfrm>
          <a:off x="13935075" y="10099040"/>
          <a:ext cx="762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135890</xdr:rowOff>
    </xdr:from>
    <xdr:to>
      <xdr:col>76</xdr:col>
      <xdr:colOff>165100</xdr:colOff>
      <xdr:row>62</xdr:row>
      <xdr:rowOff>66040</xdr:rowOff>
    </xdr:to>
    <xdr:sp macro="" textlink="">
      <xdr:nvSpPr>
        <xdr:cNvPr id="550" name="楕円 549">
          <a:extLst>
            <a:ext uri="{FF2B5EF4-FFF2-40B4-BE49-F238E27FC236}">
              <a16:creationId xmlns:a16="http://schemas.microsoft.com/office/drawing/2014/main" id="{B82DCAFF-2376-48C3-8318-07FFE710CAB3}"/>
            </a:ext>
          </a:extLst>
        </xdr:cNvPr>
        <xdr:cNvSpPr/>
      </xdr:nvSpPr>
      <xdr:spPr>
        <a:xfrm>
          <a:off x="13096875" y="100228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15240</xdr:rowOff>
    </xdr:from>
    <xdr:to>
      <xdr:col>81</xdr:col>
      <xdr:colOff>50800</xdr:colOff>
      <xdr:row>62</xdr:row>
      <xdr:rowOff>53340</xdr:rowOff>
    </xdr:to>
    <xdr:cxnSp macro="">
      <xdr:nvCxnSpPr>
        <xdr:cNvPr id="551" name="直線コネクタ 550">
          <a:extLst>
            <a:ext uri="{FF2B5EF4-FFF2-40B4-BE49-F238E27FC236}">
              <a16:creationId xmlns:a16="http://schemas.microsoft.com/office/drawing/2014/main" id="{21D5FAC4-7AAD-4557-812D-3E87D90A6ECE}"/>
            </a:ext>
          </a:extLst>
        </xdr:cNvPr>
        <xdr:cNvCxnSpPr/>
      </xdr:nvCxnSpPr>
      <xdr:spPr>
        <a:xfrm>
          <a:off x="13144500" y="10060940"/>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52070</xdr:rowOff>
    </xdr:from>
    <xdr:to>
      <xdr:col>72</xdr:col>
      <xdr:colOff>38100</xdr:colOff>
      <xdr:row>61</xdr:row>
      <xdr:rowOff>153670</xdr:rowOff>
    </xdr:to>
    <xdr:sp macro="" textlink="">
      <xdr:nvSpPr>
        <xdr:cNvPr id="552" name="楕円 551">
          <a:extLst>
            <a:ext uri="{FF2B5EF4-FFF2-40B4-BE49-F238E27FC236}">
              <a16:creationId xmlns:a16="http://schemas.microsoft.com/office/drawing/2014/main" id="{C0A39ED8-633B-4159-BB7C-0DD6EEC0C684}"/>
            </a:ext>
          </a:extLst>
        </xdr:cNvPr>
        <xdr:cNvSpPr/>
      </xdr:nvSpPr>
      <xdr:spPr>
        <a:xfrm>
          <a:off x="12296775" y="993584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102870</xdr:rowOff>
    </xdr:from>
    <xdr:to>
      <xdr:col>76</xdr:col>
      <xdr:colOff>114300</xdr:colOff>
      <xdr:row>62</xdr:row>
      <xdr:rowOff>15240</xdr:rowOff>
    </xdr:to>
    <xdr:cxnSp macro="">
      <xdr:nvCxnSpPr>
        <xdr:cNvPr id="553" name="直線コネクタ 552">
          <a:extLst>
            <a:ext uri="{FF2B5EF4-FFF2-40B4-BE49-F238E27FC236}">
              <a16:creationId xmlns:a16="http://schemas.microsoft.com/office/drawing/2014/main" id="{20DA57FB-17A0-41D8-AE3C-A840E1E705F3}"/>
            </a:ext>
          </a:extLst>
        </xdr:cNvPr>
        <xdr:cNvCxnSpPr/>
      </xdr:nvCxnSpPr>
      <xdr:spPr>
        <a:xfrm>
          <a:off x="12344400" y="9992995"/>
          <a:ext cx="800100" cy="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166370</xdr:rowOff>
    </xdr:from>
    <xdr:to>
      <xdr:col>67</xdr:col>
      <xdr:colOff>101600</xdr:colOff>
      <xdr:row>61</xdr:row>
      <xdr:rowOff>96520</xdr:rowOff>
    </xdr:to>
    <xdr:sp macro="" textlink="">
      <xdr:nvSpPr>
        <xdr:cNvPr id="554" name="楕円 553">
          <a:extLst>
            <a:ext uri="{FF2B5EF4-FFF2-40B4-BE49-F238E27FC236}">
              <a16:creationId xmlns:a16="http://schemas.microsoft.com/office/drawing/2014/main" id="{8B278FD5-502B-4829-94D9-CE265CB66C1E}"/>
            </a:ext>
          </a:extLst>
        </xdr:cNvPr>
        <xdr:cNvSpPr/>
      </xdr:nvSpPr>
      <xdr:spPr>
        <a:xfrm>
          <a:off x="11487150" y="98882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45720</xdr:rowOff>
    </xdr:from>
    <xdr:to>
      <xdr:col>71</xdr:col>
      <xdr:colOff>177800</xdr:colOff>
      <xdr:row>61</xdr:row>
      <xdr:rowOff>102870</xdr:rowOff>
    </xdr:to>
    <xdr:cxnSp macro="">
      <xdr:nvCxnSpPr>
        <xdr:cNvPr id="555" name="直線コネクタ 554">
          <a:extLst>
            <a:ext uri="{FF2B5EF4-FFF2-40B4-BE49-F238E27FC236}">
              <a16:creationId xmlns:a16="http://schemas.microsoft.com/office/drawing/2014/main" id="{72049C40-0D2D-46B0-B8AF-C40E4CBF82DC}"/>
            </a:ext>
          </a:extLst>
        </xdr:cNvPr>
        <xdr:cNvCxnSpPr/>
      </xdr:nvCxnSpPr>
      <xdr:spPr>
        <a:xfrm>
          <a:off x="11534775" y="9935845"/>
          <a:ext cx="80962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93997</xdr:rowOff>
    </xdr:from>
    <xdr:ext cx="405111" cy="259045"/>
    <xdr:sp macro="" textlink="">
      <xdr:nvSpPr>
        <xdr:cNvPr id="556" name="n_1aveValue【学校施設】&#10;有形固定資産減価償却率">
          <a:extLst>
            <a:ext uri="{FF2B5EF4-FFF2-40B4-BE49-F238E27FC236}">
              <a16:creationId xmlns:a16="http://schemas.microsoft.com/office/drawing/2014/main" id="{CA011ED3-FF7F-4B2F-9EDB-BD3F31332A81}"/>
            </a:ext>
          </a:extLst>
        </xdr:cNvPr>
        <xdr:cNvSpPr txBox="1"/>
      </xdr:nvSpPr>
      <xdr:spPr>
        <a:xfrm>
          <a:off x="13745219" y="933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59707</xdr:rowOff>
    </xdr:from>
    <xdr:ext cx="405111" cy="259045"/>
    <xdr:sp macro="" textlink="">
      <xdr:nvSpPr>
        <xdr:cNvPr id="557" name="n_2aveValue【学校施設】&#10;有形固定資産減価償却率">
          <a:extLst>
            <a:ext uri="{FF2B5EF4-FFF2-40B4-BE49-F238E27FC236}">
              <a16:creationId xmlns:a16="http://schemas.microsoft.com/office/drawing/2014/main" id="{8D272B0D-67C5-46D9-B004-C997F5B6DB6F}"/>
            </a:ext>
          </a:extLst>
        </xdr:cNvPr>
        <xdr:cNvSpPr txBox="1"/>
      </xdr:nvSpPr>
      <xdr:spPr>
        <a:xfrm>
          <a:off x="12964169" y="929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74947</xdr:rowOff>
    </xdr:from>
    <xdr:ext cx="405111" cy="259045"/>
    <xdr:sp macro="" textlink="">
      <xdr:nvSpPr>
        <xdr:cNvPr id="558" name="n_3aveValue【学校施設】&#10;有形固定資産減価償却率">
          <a:extLst>
            <a:ext uri="{FF2B5EF4-FFF2-40B4-BE49-F238E27FC236}">
              <a16:creationId xmlns:a16="http://schemas.microsoft.com/office/drawing/2014/main" id="{6603F710-7791-499B-993A-870B4614B4BC}"/>
            </a:ext>
          </a:extLst>
        </xdr:cNvPr>
        <xdr:cNvSpPr txBox="1"/>
      </xdr:nvSpPr>
      <xdr:spPr>
        <a:xfrm>
          <a:off x="12164069" y="931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33037</xdr:rowOff>
    </xdr:from>
    <xdr:ext cx="405111" cy="259045"/>
    <xdr:sp macro="" textlink="">
      <xdr:nvSpPr>
        <xdr:cNvPr id="559" name="n_4aveValue【学校施設】&#10;有形固定資産減価償却率">
          <a:extLst>
            <a:ext uri="{FF2B5EF4-FFF2-40B4-BE49-F238E27FC236}">
              <a16:creationId xmlns:a16="http://schemas.microsoft.com/office/drawing/2014/main" id="{DB77C190-28B4-4FEA-AE92-F2CA9E972645}"/>
            </a:ext>
          </a:extLst>
        </xdr:cNvPr>
        <xdr:cNvSpPr txBox="1"/>
      </xdr:nvSpPr>
      <xdr:spPr>
        <a:xfrm>
          <a:off x="11354444" y="9269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95267</xdr:rowOff>
    </xdr:from>
    <xdr:ext cx="405111" cy="259045"/>
    <xdr:sp macro="" textlink="">
      <xdr:nvSpPr>
        <xdr:cNvPr id="560" name="n_1mainValue【学校施設】&#10;有形固定資産減価償却率">
          <a:extLst>
            <a:ext uri="{FF2B5EF4-FFF2-40B4-BE49-F238E27FC236}">
              <a16:creationId xmlns:a16="http://schemas.microsoft.com/office/drawing/2014/main" id="{7EA180C0-11A7-40F3-AE95-3A7BEADD1AD5}"/>
            </a:ext>
          </a:extLst>
        </xdr:cNvPr>
        <xdr:cNvSpPr txBox="1"/>
      </xdr:nvSpPr>
      <xdr:spPr>
        <a:xfrm>
          <a:off x="13745219" y="1014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57167</xdr:rowOff>
    </xdr:from>
    <xdr:ext cx="405111" cy="259045"/>
    <xdr:sp macro="" textlink="">
      <xdr:nvSpPr>
        <xdr:cNvPr id="561" name="n_2mainValue【学校施設】&#10;有形固定資産減価償却率">
          <a:extLst>
            <a:ext uri="{FF2B5EF4-FFF2-40B4-BE49-F238E27FC236}">
              <a16:creationId xmlns:a16="http://schemas.microsoft.com/office/drawing/2014/main" id="{D9786D5C-B080-4560-86E0-3CFA616C4D7B}"/>
            </a:ext>
          </a:extLst>
        </xdr:cNvPr>
        <xdr:cNvSpPr txBox="1"/>
      </xdr:nvSpPr>
      <xdr:spPr>
        <a:xfrm>
          <a:off x="12964169" y="1010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144797</xdr:rowOff>
    </xdr:from>
    <xdr:ext cx="405111" cy="259045"/>
    <xdr:sp macro="" textlink="">
      <xdr:nvSpPr>
        <xdr:cNvPr id="562" name="n_3mainValue【学校施設】&#10;有形固定資産減価償却率">
          <a:extLst>
            <a:ext uri="{FF2B5EF4-FFF2-40B4-BE49-F238E27FC236}">
              <a16:creationId xmlns:a16="http://schemas.microsoft.com/office/drawing/2014/main" id="{61A093EC-01AE-4AA9-8E4D-9958AFF73196}"/>
            </a:ext>
          </a:extLst>
        </xdr:cNvPr>
        <xdr:cNvSpPr txBox="1"/>
      </xdr:nvSpPr>
      <xdr:spPr>
        <a:xfrm>
          <a:off x="12164069"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87647</xdr:rowOff>
    </xdr:from>
    <xdr:ext cx="405111" cy="259045"/>
    <xdr:sp macro="" textlink="">
      <xdr:nvSpPr>
        <xdr:cNvPr id="563" name="n_4mainValue【学校施設】&#10;有形固定資産減価償却率">
          <a:extLst>
            <a:ext uri="{FF2B5EF4-FFF2-40B4-BE49-F238E27FC236}">
              <a16:creationId xmlns:a16="http://schemas.microsoft.com/office/drawing/2014/main" id="{2BB07602-DC09-4DBE-8A4D-A74C9CF00035}"/>
            </a:ext>
          </a:extLst>
        </xdr:cNvPr>
        <xdr:cNvSpPr txBox="1"/>
      </xdr:nvSpPr>
      <xdr:spPr>
        <a:xfrm>
          <a:off x="11354444" y="997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FEDC031E-3D26-459B-BD98-CA6A9E93E46B}"/>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17F64CB2-2231-4B0A-8866-0B2456E16F7F}"/>
            </a:ext>
          </a:extLst>
        </xdr:cNvPr>
        <xdr:cNvSpPr/>
      </xdr:nvSpPr>
      <xdr:spPr>
        <a:xfrm>
          <a:off x="16583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9CFAEF1B-C372-41B9-8082-297B9C96650A}"/>
            </a:ext>
          </a:extLst>
        </xdr:cNvPr>
        <xdr:cNvSpPr/>
      </xdr:nvSpPr>
      <xdr:spPr>
        <a:xfrm>
          <a:off x="16583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FDA879A3-AAC2-4E34-9CED-16A2949B2CCA}"/>
            </a:ext>
          </a:extLst>
        </xdr:cNvPr>
        <xdr:cNvSpPr/>
      </xdr:nvSpPr>
      <xdr:spPr>
        <a:xfrm>
          <a:off x="174879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5F810D6F-5348-44BF-8A4C-2201EDF0C37C}"/>
            </a:ext>
          </a:extLst>
        </xdr:cNvPr>
        <xdr:cNvSpPr/>
      </xdr:nvSpPr>
      <xdr:spPr>
        <a:xfrm>
          <a:off x="174879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1FDC54F8-BB58-4D3F-9910-9DF5879533A9}"/>
            </a:ext>
          </a:extLst>
        </xdr:cNvPr>
        <xdr:cNvSpPr/>
      </xdr:nvSpPr>
      <xdr:spPr>
        <a:xfrm>
          <a:off x="18516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A1BEF0BE-5AB3-453D-B6DE-D97857C1B345}"/>
            </a:ext>
          </a:extLst>
        </xdr:cNvPr>
        <xdr:cNvSpPr/>
      </xdr:nvSpPr>
      <xdr:spPr>
        <a:xfrm>
          <a:off x="18516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3ECD2003-72E5-402A-B3D8-F94266B8BF5A}"/>
            </a:ext>
          </a:extLst>
        </xdr:cNvPr>
        <xdr:cNvSpPr/>
      </xdr:nvSpPr>
      <xdr:spPr>
        <a:xfrm>
          <a:off x="164592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451F257E-0B77-43B8-A7E7-BE2BCC159568}"/>
            </a:ext>
          </a:extLst>
        </xdr:cNvPr>
        <xdr:cNvSpPr txBox="1"/>
      </xdr:nvSpPr>
      <xdr:spPr>
        <a:xfrm>
          <a:off x="1644015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291FC1D2-6820-47B8-A9EC-764D363C9FD1}"/>
            </a:ext>
          </a:extLst>
        </xdr:cNvPr>
        <xdr:cNvCxnSpPr/>
      </xdr:nvCxnSpPr>
      <xdr:spPr>
        <a:xfrm>
          <a:off x="164592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88C4B6F3-5E31-480A-BFFE-9BF1F910BF6F}"/>
            </a:ext>
          </a:extLst>
        </xdr:cNvPr>
        <xdr:cNvSpPr txBox="1"/>
      </xdr:nvSpPr>
      <xdr:spPr>
        <a:xfrm>
          <a:off x="160523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5" name="直線コネクタ 574">
          <a:extLst>
            <a:ext uri="{FF2B5EF4-FFF2-40B4-BE49-F238E27FC236}">
              <a16:creationId xmlns:a16="http://schemas.microsoft.com/office/drawing/2014/main" id="{77A30058-04DA-4B01-BAF0-47574EBAD285}"/>
            </a:ext>
          </a:extLst>
        </xdr:cNvPr>
        <xdr:cNvCxnSpPr/>
      </xdr:nvCxnSpPr>
      <xdr:spPr>
        <a:xfrm>
          <a:off x="16459200" y="10267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6" name="テキスト ボックス 575">
          <a:extLst>
            <a:ext uri="{FF2B5EF4-FFF2-40B4-BE49-F238E27FC236}">
              <a16:creationId xmlns:a16="http://schemas.microsoft.com/office/drawing/2014/main" id="{61A141BF-273D-4D37-A91D-3621497D28B6}"/>
            </a:ext>
          </a:extLst>
        </xdr:cNvPr>
        <xdr:cNvSpPr txBox="1"/>
      </xdr:nvSpPr>
      <xdr:spPr>
        <a:xfrm>
          <a:off x="16052346" y="10132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a:extLst>
            <a:ext uri="{FF2B5EF4-FFF2-40B4-BE49-F238E27FC236}">
              <a16:creationId xmlns:a16="http://schemas.microsoft.com/office/drawing/2014/main" id="{ADD71409-571D-448D-A9E0-C50791F1BAAE}"/>
            </a:ext>
          </a:extLst>
        </xdr:cNvPr>
        <xdr:cNvCxnSpPr/>
      </xdr:nvCxnSpPr>
      <xdr:spPr>
        <a:xfrm>
          <a:off x="164592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a:extLst>
            <a:ext uri="{FF2B5EF4-FFF2-40B4-BE49-F238E27FC236}">
              <a16:creationId xmlns:a16="http://schemas.microsoft.com/office/drawing/2014/main" id="{537E1E64-22EA-4CB0-A50E-97176A3C223D}"/>
            </a:ext>
          </a:extLst>
        </xdr:cNvPr>
        <xdr:cNvSpPr txBox="1"/>
      </xdr:nvSpPr>
      <xdr:spPr>
        <a:xfrm>
          <a:off x="16052346" y="958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9" name="直線コネクタ 578">
          <a:extLst>
            <a:ext uri="{FF2B5EF4-FFF2-40B4-BE49-F238E27FC236}">
              <a16:creationId xmlns:a16="http://schemas.microsoft.com/office/drawing/2014/main" id="{72819011-FF24-444F-A8DE-B3E37B1EEAF0}"/>
            </a:ext>
          </a:extLst>
        </xdr:cNvPr>
        <xdr:cNvCxnSpPr/>
      </xdr:nvCxnSpPr>
      <xdr:spPr>
        <a:xfrm>
          <a:off x="16459200" y="9191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0" name="テキスト ボックス 579">
          <a:extLst>
            <a:ext uri="{FF2B5EF4-FFF2-40B4-BE49-F238E27FC236}">
              <a16:creationId xmlns:a16="http://schemas.microsoft.com/office/drawing/2014/main" id="{D7730771-6C39-4165-A015-0AE777BD55F4}"/>
            </a:ext>
          </a:extLst>
        </xdr:cNvPr>
        <xdr:cNvSpPr txBox="1"/>
      </xdr:nvSpPr>
      <xdr:spPr>
        <a:xfrm>
          <a:off x="16052346" y="9055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E05ACA5F-5226-42E0-9F2A-1352ECECA585}"/>
            </a:ext>
          </a:extLst>
        </xdr:cNvPr>
        <xdr:cNvCxnSpPr/>
      </xdr:nvCxnSpPr>
      <xdr:spPr>
        <a:xfrm>
          <a:off x="164592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id="{69409534-CA46-48D8-92E9-95227898FCC3}"/>
            </a:ext>
          </a:extLst>
        </xdr:cNvPr>
        <xdr:cNvSpPr txBox="1"/>
      </xdr:nvSpPr>
      <xdr:spPr>
        <a:xfrm>
          <a:off x="16052346"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3EA42326-2049-4E7D-8998-74B4454B2895}"/>
            </a:ext>
          </a:extLst>
        </xdr:cNvPr>
        <xdr:cNvSpPr/>
      </xdr:nvSpPr>
      <xdr:spPr>
        <a:xfrm>
          <a:off x="164592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170879</xdr:rowOff>
    </xdr:from>
    <xdr:to>
      <xdr:col>116</xdr:col>
      <xdr:colOff>62864</xdr:colOff>
      <xdr:row>63</xdr:row>
      <xdr:rowOff>2857</xdr:rowOff>
    </xdr:to>
    <xdr:cxnSp macro="">
      <xdr:nvCxnSpPr>
        <xdr:cNvPr id="584" name="直線コネクタ 583">
          <a:extLst>
            <a:ext uri="{FF2B5EF4-FFF2-40B4-BE49-F238E27FC236}">
              <a16:creationId xmlns:a16="http://schemas.microsoft.com/office/drawing/2014/main" id="{23E4A00B-409C-4056-BAA8-EF7794BDB726}"/>
            </a:ext>
          </a:extLst>
        </xdr:cNvPr>
        <xdr:cNvCxnSpPr/>
      </xdr:nvCxnSpPr>
      <xdr:spPr>
        <a:xfrm flipV="1">
          <a:off x="19954239" y="9076754"/>
          <a:ext cx="0" cy="1136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6684</xdr:rowOff>
    </xdr:from>
    <xdr:ext cx="469744" cy="259045"/>
    <xdr:sp macro="" textlink="">
      <xdr:nvSpPr>
        <xdr:cNvPr id="585" name="【学校施設】&#10;一人当たり面積最小値テキスト">
          <a:extLst>
            <a:ext uri="{FF2B5EF4-FFF2-40B4-BE49-F238E27FC236}">
              <a16:creationId xmlns:a16="http://schemas.microsoft.com/office/drawing/2014/main" id="{B826D305-6CF7-4D24-A439-90AC480B43A6}"/>
            </a:ext>
          </a:extLst>
        </xdr:cNvPr>
        <xdr:cNvSpPr txBox="1"/>
      </xdr:nvSpPr>
      <xdr:spPr>
        <a:xfrm>
          <a:off x="19992975" y="1022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2857</xdr:rowOff>
    </xdr:from>
    <xdr:to>
      <xdr:col>116</xdr:col>
      <xdr:colOff>152400</xdr:colOff>
      <xdr:row>63</xdr:row>
      <xdr:rowOff>2857</xdr:rowOff>
    </xdr:to>
    <xdr:cxnSp macro="">
      <xdr:nvCxnSpPr>
        <xdr:cNvPr id="586" name="直線コネクタ 585">
          <a:extLst>
            <a:ext uri="{FF2B5EF4-FFF2-40B4-BE49-F238E27FC236}">
              <a16:creationId xmlns:a16="http://schemas.microsoft.com/office/drawing/2014/main" id="{68600C4A-55DB-4813-B63E-33B58461E43B}"/>
            </a:ext>
          </a:extLst>
        </xdr:cNvPr>
        <xdr:cNvCxnSpPr/>
      </xdr:nvCxnSpPr>
      <xdr:spPr>
        <a:xfrm>
          <a:off x="19878675" y="102136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117556</xdr:rowOff>
    </xdr:from>
    <xdr:ext cx="469744" cy="259045"/>
    <xdr:sp macro="" textlink="">
      <xdr:nvSpPr>
        <xdr:cNvPr id="587" name="【学校施設】&#10;一人当たり面積最大値テキスト">
          <a:extLst>
            <a:ext uri="{FF2B5EF4-FFF2-40B4-BE49-F238E27FC236}">
              <a16:creationId xmlns:a16="http://schemas.microsoft.com/office/drawing/2014/main" id="{80F723EA-B15E-459F-92EA-A475140612F0}"/>
            </a:ext>
          </a:extLst>
        </xdr:cNvPr>
        <xdr:cNvSpPr txBox="1"/>
      </xdr:nvSpPr>
      <xdr:spPr>
        <a:xfrm>
          <a:off x="19992975" y="887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170879</xdr:rowOff>
    </xdr:from>
    <xdr:to>
      <xdr:col>116</xdr:col>
      <xdr:colOff>152400</xdr:colOff>
      <xdr:row>55</xdr:row>
      <xdr:rowOff>170879</xdr:rowOff>
    </xdr:to>
    <xdr:cxnSp macro="">
      <xdr:nvCxnSpPr>
        <xdr:cNvPr id="588" name="直線コネクタ 587">
          <a:extLst>
            <a:ext uri="{FF2B5EF4-FFF2-40B4-BE49-F238E27FC236}">
              <a16:creationId xmlns:a16="http://schemas.microsoft.com/office/drawing/2014/main" id="{B7309D2C-AAE4-49C1-837D-5631DFC0D8FF}"/>
            </a:ext>
          </a:extLst>
        </xdr:cNvPr>
        <xdr:cNvCxnSpPr/>
      </xdr:nvCxnSpPr>
      <xdr:spPr>
        <a:xfrm>
          <a:off x="19878675" y="90767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99077</xdr:rowOff>
    </xdr:from>
    <xdr:ext cx="469744" cy="259045"/>
    <xdr:sp macro="" textlink="">
      <xdr:nvSpPr>
        <xdr:cNvPr id="589" name="【学校施設】&#10;一人当たり面積平均値テキスト">
          <a:extLst>
            <a:ext uri="{FF2B5EF4-FFF2-40B4-BE49-F238E27FC236}">
              <a16:creationId xmlns:a16="http://schemas.microsoft.com/office/drawing/2014/main" id="{815DF25E-AE44-49A4-A45A-362F523EF4C9}"/>
            </a:ext>
          </a:extLst>
        </xdr:cNvPr>
        <xdr:cNvSpPr txBox="1"/>
      </xdr:nvSpPr>
      <xdr:spPr>
        <a:xfrm>
          <a:off x="19992975" y="9827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120650</xdr:rowOff>
    </xdr:from>
    <xdr:to>
      <xdr:col>116</xdr:col>
      <xdr:colOff>114300</xdr:colOff>
      <xdr:row>61</xdr:row>
      <xdr:rowOff>50800</xdr:rowOff>
    </xdr:to>
    <xdr:sp macro="" textlink="">
      <xdr:nvSpPr>
        <xdr:cNvPr id="590" name="フローチャート: 判断 589">
          <a:extLst>
            <a:ext uri="{FF2B5EF4-FFF2-40B4-BE49-F238E27FC236}">
              <a16:creationId xmlns:a16="http://schemas.microsoft.com/office/drawing/2014/main" id="{09BD3FB8-A7A0-4928-A266-7D733B9C94E4}"/>
            </a:ext>
          </a:extLst>
        </xdr:cNvPr>
        <xdr:cNvSpPr/>
      </xdr:nvSpPr>
      <xdr:spPr>
        <a:xfrm>
          <a:off x="19897725" y="98488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121793</xdr:rowOff>
    </xdr:from>
    <xdr:to>
      <xdr:col>112</xdr:col>
      <xdr:colOff>38100</xdr:colOff>
      <xdr:row>61</xdr:row>
      <xdr:rowOff>51943</xdr:rowOff>
    </xdr:to>
    <xdr:sp macro="" textlink="">
      <xdr:nvSpPr>
        <xdr:cNvPr id="591" name="フローチャート: 判断 590">
          <a:extLst>
            <a:ext uri="{FF2B5EF4-FFF2-40B4-BE49-F238E27FC236}">
              <a16:creationId xmlns:a16="http://schemas.microsoft.com/office/drawing/2014/main" id="{75EA07F4-FA8F-4F3B-9E31-529C1925193E}"/>
            </a:ext>
          </a:extLst>
        </xdr:cNvPr>
        <xdr:cNvSpPr/>
      </xdr:nvSpPr>
      <xdr:spPr>
        <a:xfrm>
          <a:off x="19154775" y="984999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121221</xdr:rowOff>
    </xdr:from>
    <xdr:to>
      <xdr:col>107</xdr:col>
      <xdr:colOff>101600</xdr:colOff>
      <xdr:row>61</xdr:row>
      <xdr:rowOff>51371</xdr:rowOff>
    </xdr:to>
    <xdr:sp macro="" textlink="">
      <xdr:nvSpPr>
        <xdr:cNvPr id="592" name="フローチャート: 判断 591">
          <a:extLst>
            <a:ext uri="{FF2B5EF4-FFF2-40B4-BE49-F238E27FC236}">
              <a16:creationId xmlns:a16="http://schemas.microsoft.com/office/drawing/2014/main" id="{3B2A9202-110C-475E-A1E0-866092C2FA51}"/>
            </a:ext>
          </a:extLst>
        </xdr:cNvPr>
        <xdr:cNvSpPr/>
      </xdr:nvSpPr>
      <xdr:spPr>
        <a:xfrm>
          <a:off x="18345150" y="9849421"/>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141795</xdr:rowOff>
    </xdr:from>
    <xdr:to>
      <xdr:col>102</xdr:col>
      <xdr:colOff>165100</xdr:colOff>
      <xdr:row>61</xdr:row>
      <xdr:rowOff>71945</xdr:rowOff>
    </xdr:to>
    <xdr:sp macro="" textlink="">
      <xdr:nvSpPr>
        <xdr:cNvPr id="593" name="フローチャート: 判断 592">
          <a:extLst>
            <a:ext uri="{FF2B5EF4-FFF2-40B4-BE49-F238E27FC236}">
              <a16:creationId xmlns:a16="http://schemas.microsoft.com/office/drawing/2014/main" id="{436A279A-F25C-4C8E-9A80-233F3E30C6FF}"/>
            </a:ext>
          </a:extLst>
        </xdr:cNvPr>
        <xdr:cNvSpPr/>
      </xdr:nvSpPr>
      <xdr:spPr>
        <a:xfrm>
          <a:off x="17554575" y="986999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144653</xdr:rowOff>
    </xdr:from>
    <xdr:to>
      <xdr:col>98</xdr:col>
      <xdr:colOff>38100</xdr:colOff>
      <xdr:row>61</xdr:row>
      <xdr:rowOff>74803</xdr:rowOff>
    </xdr:to>
    <xdr:sp macro="" textlink="">
      <xdr:nvSpPr>
        <xdr:cNvPr id="594" name="フローチャート: 判断 593">
          <a:extLst>
            <a:ext uri="{FF2B5EF4-FFF2-40B4-BE49-F238E27FC236}">
              <a16:creationId xmlns:a16="http://schemas.microsoft.com/office/drawing/2014/main" id="{9FFD0E22-A421-47BA-930D-7994224568ED}"/>
            </a:ext>
          </a:extLst>
        </xdr:cNvPr>
        <xdr:cNvSpPr/>
      </xdr:nvSpPr>
      <xdr:spPr>
        <a:xfrm>
          <a:off x="16754475" y="986650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DF2FD3CD-D4B3-4D58-81E2-38267B24640C}"/>
            </a:ext>
          </a:extLst>
        </xdr:cNvPr>
        <xdr:cNvSpPr txBox="1"/>
      </xdr:nvSpPr>
      <xdr:spPr>
        <a:xfrm>
          <a:off x="197834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A15F10C6-D79A-4B41-96DA-BE42E8D8766E}"/>
            </a:ext>
          </a:extLst>
        </xdr:cNvPr>
        <xdr:cNvSpPr txBox="1"/>
      </xdr:nvSpPr>
      <xdr:spPr>
        <a:xfrm>
          <a:off x="19030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8D4D97E-0A2B-46B0-BF0A-C5749B4BA062}"/>
            </a:ext>
          </a:extLst>
        </xdr:cNvPr>
        <xdr:cNvSpPr txBox="1"/>
      </xdr:nvSpPr>
      <xdr:spPr>
        <a:xfrm>
          <a:off x="18221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E01B2FC6-C46E-48AC-95D6-2224196D5156}"/>
            </a:ext>
          </a:extLst>
        </xdr:cNvPr>
        <xdr:cNvSpPr txBox="1"/>
      </xdr:nvSpPr>
      <xdr:spPr>
        <a:xfrm>
          <a:off x="174307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C15004DB-1BF0-4C53-B72F-8562A765B1F3}"/>
            </a:ext>
          </a:extLst>
        </xdr:cNvPr>
        <xdr:cNvSpPr txBox="1"/>
      </xdr:nvSpPr>
      <xdr:spPr>
        <a:xfrm>
          <a:off x="16630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2921</xdr:rowOff>
    </xdr:from>
    <xdr:to>
      <xdr:col>116</xdr:col>
      <xdr:colOff>114300</xdr:colOff>
      <xdr:row>59</xdr:row>
      <xdr:rowOff>104521</xdr:rowOff>
    </xdr:to>
    <xdr:sp macro="" textlink="">
      <xdr:nvSpPr>
        <xdr:cNvPr id="600" name="楕円 599">
          <a:extLst>
            <a:ext uri="{FF2B5EF4-FFF2-40B4-BE49-F238E27FC236}">
              <a16:creationId xmlns:a16="http://schemas.microsoft.com/office/drawing/2014/main" id="{2EA66793-71CB-4F24-BDDA-2E21C5FC7869}"/>
            </a:ext>
          </a:extLst>
        </xdr:cNvPr>
        <xdr:cNvSpPr/>
      </xdr:nvSpPr>
      <xdr:spPr>
        <a:xfrm>
          <a:off x="19897725" y="956602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25798</xdr:rowOff>
    </xdr:from>
    <xdr:ext cx="469744" cy="259045"/>
    <xdr:sp macro="" textlink="">
      <xdr:nvSpPr>
        <xdr:cNvPr id="601" name="【学校施設】&#10;一人当たり面積該当値テキスト">
          <a:extLst>
            <a:ext uri="{FF2B5EF4-FFF2-40B4-BE49-F238E27FC236}">
              <a16:creationId xmlns:a16="http://schemas.microsoft.com/office/drawing/2014/main" id="{39ED5404-42D4-4824-90F6-2506EAE1F393}"/>
            </a:ext>
          </a:extLst>
        </xdr:cNvPr>
        <xdr:cNvSpPr txBox="1"/>
      </xdr:nvSpPr>
      <xdr:spPr>
        <a:xfrm>
          <a:off x="19992975" y="9430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15494</xdr:rowOff>
    </xdr:from>
    <xdr:to>
      <xdr:col>112</xdr:col>
      <xdr:colOff>38100</xdr:colOff>
      <xdr:row>59</xdr:row>
      <xdr:rowOff>117094</xdr:rowOff>
    </xdr:to>
    <xdr:sp macro="" textlink="">
      <xdr:nvSpPr>
        <xdr:cNvPr id="602" name="楕円 601">
          <a:extLst>
            <a:ext uri="{FF2B5EF4-FFF2-40B4-BE49-F238E27FC236}">
              <a16:creationId xmlns:a16="http://schemas.microsoft.com/office/drawing/2014/main" id="{C20CBEEF-0933-4286-A157-B776051CA2FC}"/>
            </a:ext>
          </a:extLst>
        </xdr:cNvPr>
        <xdr:cNvSpPr/>
      </xdr:nvSpPr>
      <xdr:spPr>
        <a:xfrm>
          <a:off x="19154775" y="957541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53721</xdr:rowOff>
    </xdr:from>
    <xdr:to>
      <xdr:col>116</xdr:col>
      <xdr:colOff>63500</xdr:colOff>
      <xdr:row>59</xdr:row>
      <xdr:rowOff>66294</xdr:rowOff>
    </xdr:to>
    <xdr:cxnSp macro="">
      <xdr:nvCxnSpPr>
        <xdr:cNvPr id="603" name="直線コネクタ 602">
          <a:extLst>
            <a:ext uri="{FF2B5EF4-FFF2-40B4-BE49-F238E27FC236}">
              <a16:creationId xmlns:a16="http://schemas.microsoft.com/office/drawing/2014/main" id="{376BF809-E333-4441-AF5A-4B3FF4E8C060}"/>
            </a:ext>
          </a:extLst>
        </xdr:cNvPr>
        <xdr:cNvCxnSpPr/>
      </xdr:nvCxnSpPr>
      <xdr:spPr>
        <a:xfrm flipV="1">
          <a:off x="19202400" y="9613646"/>
          <a:ext cx="752475" cy="1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28639</xdr:rowOff>
    </xdr:from>
    <xdr:to>
      <xdr:col>107</xdr:col>
      <xdr:colOff>101600</xdr:colOff>
      <xdr:row>59</xdr:row>
      <xdr:rowOff>130239</xdr:rowOff>
    </xdr:to>
    <xdr:sp macro="" textlink="">
      <xdr:nvSpPr>
        <xdr:cNvPr id="604" name="楕円 603">
          <a:extLst>
            <a:ext uri="{FF2B5EF4-FFF2-40B4-BE49-F238E27FC236}">
              <a16:creationId xmlns:a16="http://schemas.microsoft.com/office/drawing/2014/main" id="{81CABC3D-78FE-4950-97B5-6E49B62CB648}"/>
            </a:ext>
          </a:extLst>
        </xdr:cNvPr>
        <xdr:cNvSpPr/>
      </xdr:nvSpPr>
      <xdr:spPr>
        <a:xfrm>
          <a:off x="18345150" y="958856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66294</xdr:rowOff>
    </xdr:from>
    <xdr:to>
      <xdr:col>111</xdr:col>
      <xdr:colOff>177800</xdr:colOff>
      <xdr:row>59</xdr:row>
      <xdr:rowOff>79439</xdr:rowOff>
    </xdr:to>
    <xdr:cxnSp macro="">
      <xdr:nvCxnSpPr>
        <xdr:cNvPr id="605" name="直線コネクタ 604">
          <a:extLst>
            <a:ext uri="{FF2B5EF4-FFF2-40B4-BE49-F238E27FC236}">
              <a16:creationId xmlns:a16="http://schemas.microsoft.com/office/drawing/2014/main" id="{BDEE58E0-B9B0-472D-A6BB-C141C0B4DA18}"/>
            </a:ext>
          </a:extLst>
        </xdr:cNvPr>
        <xdr:cNvCxnSpPr/>
      </xdr:nvCxnSpPr>
      <xdr:spPr>
        <a:xfrm flipV="1">
          <a:off x="18392775" y="9632569"/>
          <a:ext cx="809625"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44069</xdr:rowOff>
    </xdr:from>
    <xdr:to>
      <xdr:col>102</xdr:col>
      <xdr:colOff>165100</xdr:colOff>
      <xdr:row>59</xdr:row>
      <xdr:rowOff>145669</xdr:rowOff>
    </xdr:to>
    <xdr:sp macro="" textlink="">
      <xdr:nvSpPr>
        <xdr:cNvPr id="606" name="楕円 605">
          <a:extLst>
            <a:ext uri="{FF2B5EF4-FFF2-40B4-BE49-F238E27FC236}">
              <a16:creationId xmlns:a16="http://schemas.microsoft.com/office/drawing/2014/main" id="{44D10B80-CD10-4C5D-8002-DC518E0C04F8}"/>
            </a:ext>
          </a:extLst>
        </xdr:cNvPr>
        <xdr:cNvSpPr/>
      </xdr:nvSpPr>
      <xdr:spPr>
        <a:xfrm>
          <a:off x="17554575" y="961034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79439</xdr:rowOff>
    </xdr:from>
    <xdr:to>
      <xdr:col>107</xdr:col>
      <xdr:colOff>50800</xdr:colOff>
      <xdr:row>59</xdr:row>
      <xdr:rowOff>94869</xdr:rowOff>
    </xdr:to>
    <xdr:cxnSp macro="">
      <xdr:nvCxnSpPr>
        <xdr:cNvPr id="607" name="直線コネクタ 606">
          <a:extLst>
            <a:ext uri="{FF2B5EF4-FFF2-40B4-BE49-F238E27FC236}">
              <a16:creationId xmlns:a16="http://schemas.microsoft.com/office/drawing/2014/main" id="{3CC4100E-3167-4ED3-A10B-BB77F029A272}"/>
            </a:ext>
          </a:extLst>
        </xdr:cNvPr>
        <xdr:cNvCxnSpPr/>
      </xdr:nvCxnSpPr>
      <xdr:spPr>
        <a:xfrm flipV="1">
          <a:off x="17602200" y="9645714"/>
          <a:ext cx="790575" cy="1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58356</xdr:rowOff>
    </xdr:from>
    <xdr:to>
      <xdr:col>98</xdr:col>
      <xdr:colOff>38100</xdr:colOff>
      <xdr:row>59</xdr:row>
      <xdr:rowOff>159956</xdr:rowOff>
    </xdr:to>
    <xdr:sp macro="" textlink="">
      <xdr:nvSpPr>
        <xdr:cNvPr id="608" name="楕円 607">
          <a:extLst>
            <a:ext uri="{FF2B5EF4-FFF2-40B4-BE49-F238E27FC236}">
              <a16:creationId xmlns:a16="http://schemas.microsoft.com/office/drawing/2014/main" id="{4E9AC6A5-734E-4EEC-9581-26B0306FB26D}"/>
            </a:ext>
          </a:extLst>
        </xdr:cNvPr>
        <xdr:cNvSpPr/>
      </xdr:nvSpPr>
      <xdr:spPr>
        <a:xfrm>
          <a:off x="16754475" y="962145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94869</xdr:rowOff>
    </xdr:from>
    <xdr:to>
      <xdr:col>102</xdr:col>
      <xdr:colOff>114300</xdr:colOff>
      <xdr:row>59</xdr:row>
      <xdr:rowOff>109156</xdr:rowOff>
    </xdr:to>
    <xdr:cxnSp macro="">
      <xdr:nvCxnSpPr>
        <xdr:cNvPr id="609" name="直線コネクタ 608">
          <a:extLst>
            <a:ext uri="{FF2B5EF4-FFF2-40B4-BE49-F238E27FC236}">
              <a16:creationId xmlns:a16="http://schemas.microsoft.com/office/drawing/2014/main" id="{6A7495FB-F8DC-4688-B765-15B0D345440C}"/>
            </a:ext>
          </a:extLst>
        </xdr:cNvPr>
        <xdr:cNvCxnSpPr/>
      </xdr:nvCxnSpPr>
      <xdr:spPr>
        <a:xfrm flipV="1">
          <a:off x="16802100" y="9657969"/>
          <a:ext cx="800100" cy="1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43070</xdr:rowOff>
    </xdr:from>
    <xdr:ext cx="469744" cy="259045"/>
    <xdr:sp macro="" textlink="">
      <xdr:nvSpPr>
        <xdr:cNvPr id="610" name="n_1aveValue【学校施設】&#10;一人当たり面積">
          <a:extLst>
            <a:ext uri="{FF2B5EF4-FFF2-40B4-BE49-F238E27FC236}">
              <a16:creationId xmlns:a16="http://schemas.microsoft.com/office/drawing/2014/main" id="{81DC18C0-759C-4F2B-8630-0E8773D99E53}"/>
            </a:ext>
          </a:extLst>
        </xdr:cNvPr>
        <xdr:cNvSpPr txBox="1"/>
      </xdr:nvSpPr>
      <xdr:spPr>
        <a:xfrm>
          <a:off x="18983402" y="9933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42498</xdr:rowOff>
    </xdr:from>
    <xdr:ext cx="469744" cy="259045"/>
    <xdr:sp macro="" textlink="">
      <xdr:nvSpPr>
        <xdr:cNvPr id="611" name="n_2aveValue【学校施設】&#10;一人当たり面積">
          <a:extLst>
            <a:ext uri="{FF2B5EF4-FFF2-40B4-BE49-F238E27FC236}">
              <a16:creationId xmlns:a16="http://schemas.microsoft.com/office/drawing/2014/main" id="{C2C283CA-0223-4DAD-8F8E-E8C2BFEE0532}"/>
            </a:ext>
          </a:extLst>
        </xdr:cNvPr>
        <xdr:cNvSpPr txBox="1"/>
      </xdr:nvSpPr>
      <xdr:spPr>
        <a:xfrm>
          <a:off x="18183302" y="993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63072</xdr:rowOff>
    </xdr:from>
    <xdr:ext cx="469744" cy="259045"/>
    <xdr:sp macro="" textlink="">
      <xdr:nvSpPr>
        <xdr:cNvPr id="612" name="n_3aveValue【学校施設】&#10;一人当たり面積">
          <a:extLst>
            <a:ext uri="{FF2B5EF4-FFF2-40B4-BE49-F238E27FC236}">
              <a16:creationId xmlns:a16="http://schemas.microsoft.com/office/drawing/2014/main" id="{7CCBB464-487E-4778-B812-B570EF6EAF79}"/>
            </a:ext>
          </a:extLst>
        </xdr:cNvPr>
        <xdr:cNvSpPr txBox="1"/>
      </xdr:nvSpPr>
      <xdr:spPr>
        <a:xfrm>
          <a:off x="17383202" y="995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65930</xdr:rowOff>
    </xdr:from>
    <xdr:ext cx="469744" cy="259045"/>
    <xdr:sp macro="" textlink="">
      <xdr:nvSpPr>
        <xdr:cNvPr id="613" name="n_4aveValue【学校施設】&#10;一人当たり面積">
          <a:extLst>
            <a:ext uri="{FF2B5EF4-FFF2-40B4-BE49-F238E27FC236}">
              <a16:creationId xmlns:a16="http://schemas.microsoft.com/office/drawing/2014/main" id="{3F095D12-8544-4154-BDCF-54F8D382479E}"/>
            </a:ext>
          </a:extLst>
        </xdr:cNvPr>
        <xdr:cNvSpPr txBox="1"/>
      </xdr:nvSpPr>
      <xdr:spPr>
        <a:xfrm>
          <a:off x="16592627" y="9956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133621</xdr:rowOff>
    </xdr:from>
    <xdr:ext cx="469744" cy="259045"/>
    <xdr:sp macro="" textlink="">
      <xdr:nvSpPr>
        <xdr:cNvPr id="614" name="n_1mainValue【学校施設】&#10;一人当たり面積">
          <a:extLst>
            <a:ext uri="{FF2B5EF4-FFF2-40B4-BE49-F238E27FC236}">
              <a16:creationId xmlns:a16="http://schemas.microsoft.com/office/drawing/2014/main" id="{148861A7-3643-474E-90E2-40D5BF588C71}"/>
            </a:ext>
          </a:extLst>
        </xdr:cNvPr>
        <xdr:cNvSpPr txBox="1"/>
      </xdr:nvSpPr>
      <xdr:spPr>
        <a:xfrm>
          <a:off x="18983402" y="937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146766</xdr:rowOff>
    </xdr:from>
    <xdr:ext cx="469744" cy="259045"/>
    <xdr:sp macro="" textlink="">
      <xdr:nvSpPr>
        <xdr:cNvPr id="615" name="n_2mainValue【学校施設】&#10;一人当たり面積">
          <a:extLst>
            <a:ext uri="{FF2B5EF4-FFF2-40B4-BE49-F238E27FC236}">
              <a16:creationId xmlns:a16="http://schemas.microsoft.com/office/drawing/2014/main" id="{544F99B7-C41B-4FA0-9C52-11774FCDEE4C}"/>
            </a:ext>
          </a:extLst>
        </xdr:cNvPr>
        <xdr:cNvSpPr txBox="1"/>
      </xdr:nvSpPr>
      <xdr:spPr>
        <a:xfrm>
          <a:off x="18183302" y="938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162196</xdr:rowOff>
    </xdr:from>
    <xdr:ext cx="469744" cy="259045"/>
    <xdr:sp macro="" textlink="">
      <xdr:nvSpPr>
        <xdr:cNvPr id="616" name="n_3mainValue【学校施設】&#10;一人当たり面積">
          <a:extLst>
            <a:ext uri="{FF2B5EF4-FFF2-40B4-BE49-F238E27FC236}">
              <a16:creationId xmlns:a16="http://schemas.microsoft.com/office/drawing/2014/main" id="{D417F814-32EF-42C0-8E8B-54CF608A1C17}"/>
            </a:ext>
          </a:extLst>
        </xdr:cNvPr>
        <xdr:cNvSpPr txBox="1"/>
      </xdr:nvSpPr>
      <xdr:spPr>
        <a:xfrm>
          <a:off x="17383202" y="939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5033</xdr:rowOff>
    </xdr:from>
    <xdr:ext cx="469744" cy="259045"/>
    <xdr:sp macro="" textlink="">
      <xdr:nvSpPr>
        <xdr:cNvPr id="617" name="n_4mainValue【学校施設】&#10;一人当たり面積">
          <a:extLst>
            <a:ext uri="{FF2B5EF4-FFF2-40B4-BE49-F238E27FC236}">
              <a16:creationId xmlns:a16="http://schemas.microsoft.com/office/drawing/2014/main" id="{DDE23E34-5CB7-4A76-A466-28B7B45DC823}"/>
            </a:ext>
          </a:extLst>
        </xdr:cNvPr>
        <xdr:cNvSpPr txBox="1"/>
      </xdr:nvSpPr>
      <xdr:spPr>
        <a:xfrm>
          <a:off x="16592627" y="940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1BB73A44-3FBA-49F2-A8A6-0A6B18AD848B}"/>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6DB13AC3-CA72-43A0-9C12-4AA6DFA6074E}"/>
            </a:ext>
          </a:extLst>
        </xdr:cNvPr>
        <xdr:cNvSpPr/>
      </xdr:nvSpPr>
      <xdr:spPr>
        <a:xfrm>
          <a:off x="11315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FB2B0996-B779-4043-8F11-CED52DDE4179}"/>
            </a:ext>
          </a:extLst>
        </xdr:cNvPr>
        <xdr:cNvSpPr/>
      </xdr:nvSpPr>
      <xdr:spPr>
        <a:xfrm>
          <a:off x="11315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40687C15-BC8C-44F2-981E-1674F6A50193}"/>
            </a:ext>
          </a:extLst>
        </xdr:cNvPr>
        <xdr:cNvSpPr/>
      </xdr:nvSpPr>
      <xdr:spPr>
        <a:xfrm>
          <a:off x="1223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068DF36B-3CFA-4E4D-91E9-BC5B48875C27}"/>
            </a:ext>
          </a:extLst>
        </xdr:cNvPr>
        <xdr:cNvSpPr/>
      </xdr:nvSpPr>
      <xdr:spPr>
        <a:xfrm>
          <a:off x="1223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80BBC2C3-5F88-4B88-9483-0BDCDA938B12}"/>
            </a:ext>
          </a:extLst>
        </xdr:cNvPr>
        <xdr:cNvSpPr/>
      </xdr:nvSpPr>
      <xdr:spPr>
        <a:xfrm>
          <a:off x="13268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008D4DD0-39F0-4C8E-9754-388002AE2F03}"/>
            </a:ext>
          </a:extLst>
        </xdr:cNvPr>
        <xdr:cNvSpPr/>
      </xdr:nvSpPr>
      <xdr:spPr>
        <a:xfrm>
          <a:off x="13268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FEEA42E2-8629-4EAD-8B26-663D067DC217}"/>
            </a:ext>
          </a:extLst>
        </xdr:cNvPr>
        <xdr:cNvSpPr/>
      </xdr:nvSpPr>
      <xdr:spPr>
        <a:xfrm>
          <a:off x="112109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03A13A96-DFE0-43C7-A8FE-F9E408FE2FE6}"/>
            </a:ext>
          </a:extLst>
        </xdr:cNvPr>
        <xdr:cNvSpPr txBox="1"/>
      </xdr:nvSpPr>
      <xdr:spPr>
        <a:xfrm>
          <a:off x="111728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EB39CD6A-4AAA-4963-BAFA-4E9BC4E97316}"/>
            </a:ext>
          </a:extLst>
        </xdr:cNvPr>
        <xdr:cNvCxnSpPr/>
      </xdr:nvCxnSpPr>
      <xdr:spPr>
        <a:xfrm>
          <a:off x="11210925" y="14411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E3EF2C0C-6B31-45BF-AF7E-0098402734C8}"/>
            </a:ext>
          </a:extLst>
        </xdr:cNvPr>
        <xdr:cNvSpPr txBox="1"/>
      </xdr:nvSpPr>
      <xdr:spPr>
        <a:xfrm>
          <a:off x="107945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9" name="直線コネクタ 628">
          <a:extLst>
            <a:ext uri="{FF2B5EF4-FFF2-40B4-BE49-F238E27FC236}">
              <a16:creationId xmlns:a16="http://schemas.microsoft.com/office/drawing/2014/main" id="{709C91B4-B307-4971-88FF-F36FD8523D7B}"/>
            </a:ext>
          </a:extLst>
        </xdr:cNvPr>
        <xdr:cNvCxnSpPr/>
      </xdr:nvCxnSpPr>
      <xdr:spPr>
        <a:xfrm>
          <a:off x="11210925" y="140493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0" name="テキスト ボックス 629">
          <a:extLst>
            <a:ext uri="{FF2B5EF4-FFF2-40B4-BE49-F238E27FC236}">
              <a16:creationId xmlns:a16="http://schemas.microsoft.com/office/drawing/2014/main" id="{90AE68B4-8219-4E71-B6D0-6CEAA3603DDD}"/>
            </a:ext>
          </a:extLst>
        </xdr:cNvPr>
        <xdr:cNvSpPr txBox="1"/>
      </xdr:nvSpPr>
      <xdr:spPr>
        <a:xfrm>
          <a:off x="10794546"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1" name="直線コネクタ 630">
          <a:extLst>
            <a:ext uri="{FF2B5EF4-FFF2-40B4-BE49-F238E27FC236}">
              <a16:creationId xmlns:a16="http://schemas.microsoft.com/office/drawing/2014/main" id="{51807385-A6FE-416C-9AC7-29BD994B46EF}"/>
            </a:ext>
          </a:extLst>
        </xdr:cNvPr>
        <xdr:cNvCxnSpPr/>
      </xdr:nvCxnSpPr>
      <xdr:spPr>
        <a:xfrm>
          <a:off x="11210925" y="13687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2" name="テキスト ボックス 631">
          <a:extLst>
            <a:ext uri="{FF2B5EF4-FFF2-40B4-BE49-F238E27FC236}">
              <a16:creationId xmlns:a16="http://schemas.microsoft.com/office/drawing/2014/main" id="{D1861A97-5900-4F68-A597-A15DDDE6C459}"/>
            </a:ext>
          </a:extLst>
        </xdr:cNvPr>
        <xdr:cNvSpPr txBox="1"/>
      </xdr:nvSpPr>
      <xdr:spPr>
        <a:xfrm>
          <a:off x="10845966" y="13551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3" name="直線コネクタ 632">
          <a:extLst>
            <a:ext uri="{FF2B5EF4-FFF2-40B4-BE49-F238E27FC236}">
              <a16:creationId xmlns:a16="http://schemas.microsoft.com/office/drawing/2014/main" id="{978847C2-B054-497B-B91D-DF28488F6F15}"/>
            </a:ext>
          </a:extLst>
        </xdr:cNvPr>
        <xdr:cNvCxnSpPr/>
      </xdr:nvCxnSpPr>
      <xdr:spPr>
        <a:xfrm>
          <a:off x="11210925" y="1332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4" name="テキスト ボックス 633">
          <a:extLst>
            <a:ext uri="{FF2B5EF4-FFF2-40B4-BE49-F238E27FC236}">
              <a16:creationId xmlns:a16="http://schemas.microsoft.com/office/drawing/2014/main" id="{0ADD6677-4A3A-419E-B782-534EC5AD4052}"/>
            </a:ext>
          </a:extLst>
        </xdr:cNvPr>
        <xdr:cNvSpPr txBox="1"/>
      </xdr:nvSpPr>
      <xdr:spPr>
        <a:xfrm>
          <a:off x="10845966" y="1318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5" name="直線コネクタ 634">
          <a:extLst>
            <a:ext uri="{FF2B5EF4-FFF2-40B4-BE49-F238E27FC236}">
              <a16:creationId xmlns:a16="http://schemas.microsoft.com/office/drawing/2014/main" id="{569D7921-2D9A-47C6-B089-B19FCE9AC5A9}"/>
            </a:ext>
          </a:extLst>
        </xdr:cNvPr>
        <xdr:cNvCxnSpPr/>
      </xdr:nvCxnSpPr>
      <xdr:spPr>
        <a:xfrm>
          <a:off x="11210925" y="129635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6" name="テキスト ボックス 635">
          <a:extLst>
            <a:ext uri="{FF2B5EF4-FFF2-40B4-BE49-F238E27FC236}">
              <a16:creationId xmlns:a16="http://schemas.microsoft.com/office/drawing/2014/main" id="{DE3C187B-B848-490B-BBCD-17F6470DF7E1}"/>
            </a:ext>
          </a:extLst>
        </xdr:cNvPr>
        <xdr:cNvSpPr txBox="1"/>
      </xdr:nvSpPr>
      <xdr:spPr>
        <a:xfrm>
          <a:off x="10845966" y="12827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7" name="直線コネクタ 636">
          <a:extLst>
            <a:ext uri="{FF2B5EF4-FFF2-40B4-BE49-F238E27FC236}">
              <a16:creationId xmlns:a16="http://schemas.microsoft.com/office/drawing/2014/main" id="{342EA3D2-5AA3-443E-AF56-8F30CB92D933}"/>
            </a:ext>
          </a:extLst>
        </xdr:cNvPr>
        <xdr:cNvCxnSpPr/>
      </xdr:nvCxnSpPr>
      <xdr:spPr>
        <a:xfrm>
          <a:off x="11210925" y="12611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8" name="テキスト ボックス 637">
          <a:extLst>
            <a:ext uri="{FF2B5EF4-FFF2-40B4-BE49-F238E27FC236}">
              <a16:creationId xmlns:a16="http://schemas.microsoft.com/office/drawing/2014/main" id="{D70AFC77-61A0-4A87-9809-EF7C55AFBD3D}"/>
            </a:ext>
          </a:extLst>
        </xdr:cNvPr>
        <xdr:cNvSpPr txBox="1"/>
      </xdr:nvSpPr>
      <xdr:spPr>
        <a:xfrm>
          <a:off x="10845966" y="12475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a:extLst>
            <a:ext uri="{FF2B5EF4-FFF2-40B4-BE49-F238E27FC236}">
              <a16:creationId xmlns:a16="http://schemas.microsoft.com/office/drawing/2014/main" id="{6178D3FC-22EB-49F6-BBBD-0FA4EE92BD64}"/>
            </a:ext>
          </a:extLst>
        </xdr:cNvPr>
        <xdr:cNvCxnSpPr/>
      </xdr:nvCxnSpPr>
      <xdr:spPr>
        <a:xfrm>
          <a:off x="11210925" y="12249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0" name="テキスト ボックス 639">
          <a:extLst>
            <a:ext uri="{FF2B5EF4-FFF2-40B4-BE49-F238E27FC236}">
              <a16:creationId xmlns:a16="http://schemas.microsoft.com/office/drawing/2014/main" id="{58D8FA4B-FD6D-4C54-9EE9-0E4B120AA085}"/>
            </a:ext>
          </a:extLst>
        </xdr:cNvPr>
        <xdr:cNvSpPr txBox="1"/>
      </xdr:nvSpPr>
      <xdr:spPr>
        <a:xfrm>
          <a:off x="10903736" y="12113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1" name="【児童館】&#10;有形固定資産減価償却率グラフ枠">
          <a:extLst>
            <a:ext uri="{FF2B5EF4-FFF2-40B4-BE49-F238E27FC236}">
              <a16:creationId xmlns:a16="http://schemas.microsoft.com/office/drawing/2014/main" id="{AC342605-CEE7-4CE2-91A1-B7FD2FCB5788}"/>
            </a:ext>
          </a:extLst>
        </xdr:cNvPr>
        <xdr:cNvSpPr/>
      </xdr:nvSpPr>
      <xdr:spPr>
        <a:xfrm>
          <a:off x="112109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93345</xdr:rowOff>
    </xdr:from>
    <xdr:to>
      <xdr:col>85</xdr:col>
      <xdr:colOff>126364</xdr:colOff>
      <xdr:row>86</xdr:row>
      <xdr:rowOff>114300</xdr:rowOff>
    </xdr:to>
    <xdr:cxnSp macro="">
      <xdr:nvCxnSpPr>
        <xdr:cNvPr id="642" name="直線コネクタ 641">
          <a:extLst>
            <a:ext uri="{FF2B5EF4-FFF2-40B4-BE49-F238E27FC236}">
              <a16:creationId xmlns:a16="http://schemas.microsoft.com/office/drawing/2014/main" id="{CDD30B54-1DB9-4AAC-9A94-FA1329995188}"/>
            </a:ext>
          </a:extLst>
        </xdr:cNvPr>
        <xdr:cNvCxnSpPr/>
      </xdr:nvCxnSpPr>
      <xdr:spPr>
        <a:xfrm flipV="1">
          <a:off x="14696439" y="1273302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3" name="【児童館】&#10;有形固定資産減価償却率最小値テキスト">
          <a:extLst>
            <a:ext uri="{FF2B5EF4-FFF2-40B4-BE49-F238E27FC236}">
              <a16:creationId xmlns:a16="http://schemas.microsoft.com/office/drawing/2014/main" id="{B4DC23B7-870D-4A5F-BEB0-4A0823D85F13}"/>
            </a:ext>
          </a:extLst>
        </xdr:cNvPr>
        <xdr:cNvSpPr txBox="1"/>
      </xdr:nvSpPr>
      <xdr:spPr>
        <a:xfrm>
          <a:off x="14735175" y="1405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4" name="直線コネクタ 643">
          <a:extLst>
            <a:ext uri="{FF2B5EF4-FFF2-40B4-BE49-F238E27FC236}">
              <a16:creationId xmlns:a16="http://schemas.microsoft.com/office/drawing/2014/main" id="{AAA09476-E6F4-406A-882C-F9BCEB92397A}"/>
            </a:ext>
          </a:extLst>
        </xdr:cNvPr>
        <xdr:cNvCxnSpPr/>
      </xdr:nvCxnSpPr>
      <xdr:spPr>
        <a:xfrm>
          <a:off x="14611350" y="140493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40022</xdr:rowOff>
    </xdr:from>
    <xdr:ext cx="405111" cy="259045"/>
    <xdr:sp macro="" textlink="">
      <xdr:nvSpPr>
        <xdr:cNvPr id="645" name="【児童館】&#10;有形固定資産減価償却率最大値テキスト">
          <a:extLst>
            <a:ext uri="{FF2B5EF4-FFF2-40B4-BE49-F238E27FC236}">
              <a16:creationId xmlns:a16="http://schemas.microsoft.com/office/drawing/2014/main" id="{C5FC0240-F1E4-4FA7-8F55-CB73ABD15F7C}"/>
            </a:ext>
          </a:extLst>
        </xdr:cNvPr>
        <xdr:cNvSpPr txBox="1"/>
      </xdr:nvSpPr>
      <xdr:spPr>
        <a:xfrm>
          <a:off x="14735175" y="12517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93345</xdr:rowOff>
    </xdr:from>
    <xdr:to>
      <xdr:col>86</xdr:col>
      <xdr:colOff>25400</xdr:colOff>
      <xdr:row>78</xdr:row>
      <xdr:rowOff>93345</xdr:rowOff>
    </xdr:to>
    <xdr:cxnSp macro="">
      <xdr:nvCxnSpPr>
        <xdr:cNvPr id="646" name="直線コネクタ 645">
          <a:extLst>
            <a:ext uri="{FF2B5EF4-FFF2-40B4-BE49-F238E27FC236}">
              <a16:creationId xmlns:a16="http://schemas.microsoft.com/office/drawing/2014/main" id="{27CFA5C3-1204-46D5-B7C1-0063C058E518}"/>
            </a:ext>
          </a:extLst>
        </xdr:cNvPr>
        <xdr:cNvCxnSpPr/>
      </xdr:nvCxnSpPr>
      <xdr:spPr>
        <a:xfrm>
          <a:off x="14611350" y="127330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44466</xdr:rowOff>
    </xdr:from>
    <xdr:ext cx="405111" cy="259045"/>
    <xdr:sp macro="" textlink="">
      <xdr:nvSpPr>
        <xdr:cNvPr id="647" name="【児童館】&#10;有形固定資産減価償却率平均値テキスト">
          <a:extLst>
            <a:ext uri="{FF2B5EF4-FFF2-40B4-BE49-F238E27FC236}">
              <a16:creationId xmlns:a16="http://schemas.microsoft.com/office/drawing/2014/main" id="{5C4B2B15-09B2-4403-B7AC-67BF18B9FBA8}"/>
            </a:ext>
          </a:extLst>
        </xdr:cNvPr>
        <xdr:cNvSpPr txBox="1"/>
      </xdr:nvSpPr>
      <xdr:spPr>
        <a:xfrm>
          <a:off x="14735175" y="13335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21589</xdr:rowOff>
    </xdr:from>
    <xdr:to>
      <xdr:col>85</xdr:col>
      <xdr:colOff>177800</xdr:colOff>
      <xdr:row>83</xdr:row>
      <xdr:rowOff>123189</xdr:rowOff>
    </xdr:to>
    <xdr:sp macro="" textlink="">
      <xdr:nvSpPr>
        <xdr:cNvPr id="648" name="フローチャート: 判断 647">
          <a:extLst>
            <a:ext uri="{FF2B5EF4-FFF2-40B4-BE49-F238E27FC236}">
              <a16:creationId xmlns:a16="http://schemas.microsoft.com/office/drawing/2014/main" id="{C4D768EC-6BAF-457C-963E-C240130C04D2}"/>
            </a:ext>
          </a:extLst>
        </xdr:cNvPr>
        <xdr:cNvSpPr/>
      </xdr:nvSpPr>
      <xdr:spPr>
        <a:xfrm>
          <a:off x="14649450" y="1347088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17780</xdr:rowOff>
    </xdr:from>
    <xdr:to>
      <xdr:col>81</xdr:col>
      <xdr:colOff>101600</xdr:colOff>
      <xdr:row>83</xdr:row>
      <xdr:rowOff>119380</xdr:rowOff>
    </xdr:to>
    <xdr:sp macro="" textlink="">
      <xdr:nvSpPr>
        <xdr:cNvPr id="649" name="フローチャート: 判断 648">
          <a:extLst>
            <a:ext uri="{FF2B5EF4-FFF2-40B4-BE49-F238E27FC236}">
              <a16:creationId xmlns:a16="http://schemas.microsoft.com/office/drawing/2014/main" id="{0DE8E7E2-DF60-4771-9168-226055BFBCC2}"/>
            </a:ext>
          </a:extLst>
        </xdr:cNvPr>
        <xdr:cNvSpPr/>
      </xdr:nvSpPr>
      <xdr:spPr>
        <a:xfrm>
          <a:off x="13887450" y="1346708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2539</xdr:rowOff>
    </xdr:from>
    <xdr:to>
      <xdr:col>76</xdr:col>
      <xdr:colOff>165100</xdr:colOff>
      <xdr:row>83</xdr:row>
      <xdr:rowOff>104139</xdr:rowOff>
    </xdr:to>
    <xdr:sp macro="" textlink="">
      <xdr:nvSpPr>
        <xdr:cNvPr id="650" name="フローチャート: 判断 649">
          <a:extLst>
            <a:ext uri="{FF2B5EF4-FFF2-40B4-BE49-F238E27FC236}">
              <a16:creationId xmlns:a16="http://schemas.microsoft.com/office/drawing/2014/main" id="{AD5D01FD-C08E-493B-9335-1BC687C1647C}"/>
            </a:ext>
          </a:extLst>
        </xdr:cNvPr>
        <xdr:cNvSpPr/>
      </xdr:nvSpPr>
      <xdr:spPr>
        <a:xfrm>
          <a:off x="13096875" y="1345183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114936</xdr:rowOff>
    </xdr:from>
    <xdr:to>
      <xdr:col>72</xdr:col>
      <xdr:colOff>38100</xdr:colOff>
      <xdr:row>83</xdr:row>
      <xdr:rowOff>45086</xdr:rowOff>
    </xdr:to>
    <xdr:sp macro="" textlink="">
      <xdr:nvSpPr>
        <xdr:cNvPr id="651" name="フローチャート: 判断 650">
          <a:extLst>
            <a:ext uri="{FF2B5EF4-FFF2-40B4-BE49-F238E27FC236}">
              <a16:creationId xmlns:a16="http://schemas.microsoft.com/office/drawing/2014/main" id="{E2398BF3-4488-4C4F-8F0F-3B30875B9D58}"/>
            </a:ext>
          </a:extLst>
        </xdr:cNvPr>
        <xdr:cNvSpPr/>
      </xdr:nvSpPr>
      <xdr:spPr>
        <a:xfrm>
          <a:off x="12296775" y="1340231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65405</xdr:rowOff>
    </xdr:from>
    <xdr:to>
      <xdr:col>67</xdr:col>
      <xdr:colOff>101600</xdr:colOff>
      <xdr:row>82</xdr:row>
      <xdr:rowOff>167005</xdr:rowOff>
    </xdr:to>
    <xdr:sp macro="" textlink="">
      <xdr:nvSpPr>
        <xdr:cNvPr id="652" name="フローチャート: 判断 651">
          <a:extLst>
            <a:ext uri="{FF2B5EF4-FFF2-40B4-BE49-F238E27FC236}">
              <a16:creationId xmlns:a16="http://schemas.microsoft.com/office/drawing/2014/main" id="{5DA611DE-1431-445D-A8F3-803BC6BB1373}"/>
            </a:ext>
          </a:extLst>
        </xdr:cNvPr>
        <xdr:cNvSpPr/>
      </xdr:nvSpPr>
      <xdr:spPr>
        <a:xfrm>
          <a:off x="11487150" y="133559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1B4B5F09-D83E-49C7-86C5-B0EFE895C305}"/>
            </a:ext>
          </a:extLst>
        </xdr:cNvPr>
        <xdr:cNvSpPr txBox="1"/>
      </xdr:nvSpPr>
      <xdr:spPr>
        <a:xfrm>
          <a:off x="1452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1322AC65-C9E3-43EE-946F-9BB93602504B}"/>
            </a:ext>
          </a:extLst>
        </xdr:cNvPr>
        <xdr:cNvSpPr txBox="1"/>
      </xdr:nvSpPr>
      <xdr:spPr>
        <a:xfrm>
          <a:off x="13763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E1CE1B0B-4777-492C-9EB6-3517758EC009}"/>
            </a:ext>
          </a:extLst>
        </xdr:cNvPr>
        <xdr:cNvSpPr txBox="1"/>
      </xdr:nvSpPr>
      <xdr:spPr>
        <a:xfrm>
          <a:off x="12973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6214BB2A-C3AB-43BC-B612-2A836FAEFFCD}"/>
            </a:ext>
          </a:extLst>
        </xdr:cNvPr>
        <xdr:cNvSpPr txBox="1"/>
      </xdr:nvSpPr>
      <xdr:spPr>
        <a:xfrm>
          <a:off x="12172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88FD4F49-ADCD-403E-96CA-43017E3BA95A}"/>
            </a:ext>
          </a:extLst>
        </xdr:cNvPr>
        <xdr:cNvSpPr txBox="1"/>
      </xdr:nvSpPr>
      <xdr:spPr>
        <a:xfrm>
          <a:off x="11363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111125</xdr:rowOff>
    </xdr:from>
    <xdr:to>
      <xdr:col>85</xdr:col>
      <xdr:colOff>177800</xdr:colOff>
      <xdr:row>84</xdr:row>
      <xdr:rowOff>41275</xdr:rowOff>
    </xdr:to>
    <xdr:sp macro="" textlink="">
      <xdr:nvSpPr>
        <xdr:cNvPr id="658" name="楕円 657">
          <a:extLst>
            <a:ext uri="{FF2B5EF4-FFF2-40B4-BE49-F238E27FC236}">
              <a16:creationId xmlns:a16="http://schemas.microsoft.com/office/drawing/2014/main" id="{EF134B0B-0C58-4C52-BF76-59A544D68AC6}"/>
            </a:ext>
          </a:extLst>
        </xdr:cNvPr>
        <xdr:cNvSpPr/>
      </xdr:nvSpPr>
      <xdr:spPr>
        <a:xfrm>
          <a:off x="14649450" y="135604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89552</xdr:rowOff>
    </xdr:from>
    <xdr:ext cx="405111" cy="259045"/>
    <xdr:sp macro="" textlink="">
      <xdr:nvSpPr>
        <xdr:cNvPr id="659" name="【児童館】&#10;有形固定資産減価償却率該当値テキスト">
          <a:extLst>
            <a:ext uri="{FF2B5EF4-FFF2-40B4-BE49-F238E27FC236}">
              <a16:creationId xmlns:a16="http://schemas.microsoft.com/office/drawing/2014/main" id="{E6E029D3-104D-4823-B486-34E55A6229C1}"/>
            </a:ext>
          </a:extLst>
        </xdr:cNvPr>
        <xdr:cNvSpPr txBox="1"/>
      </xdr:nvSpPr>
      <xdr:spPr>
        <a:xfrm>
          <a:off x="14735175"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53975</xdr:rowOff>
    </xdr:from>
    <xdr:to>
      <xdr:col>81</xdr:col>
      <xdr:colOff>101600</xdr:colOff>
      <xdr:row>83</xdr:row>
      <xdr:rowOff>155575</xdr:rowOff>
    </xdr:to>
    <xdr:sp macro="" textlink="">
      <xdr:nvSpPr>
        <xdr:cNvPr id="660" name="楕円 659">
          <a:extLst>
            <a:ext uri="{FF2B5EF4-FFF2-40B4-BE49-F238E27FC236}">
              <a16:creationId xmlns:a16="http://schemas.microsoft.com/office/drawing/2014/main" id="{3FA83C10-1309-4910-881B-365218E4CCF5}"/>
            </a:ext>
          </a:extLst>
        </xdr:cNvPr>
        <xdr:cNvSpPr/>
      </xdr:nvSpPr>
      <xdr:spPr>
        <a:xfrm>
          <a:off x="13887450" y="135032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104775</xdr:rowOff>
    </xdr:from>
    <xdr:to>
      <xdr:col>85</xdr:col>
      <xdr:colOff>127000</xdr:colOff>
      <xdr:row>83</xdr:row>
      <xdr:rowOff>161925</xdr:rowOff>
    </xdr:to>
    <xdr:cxnSp macro="">
      <xdr:nvCxnSpPr>
        <xdr:cNvPr id="661" name="直線コネクタ 660">
          <a:extLst>
            <a:ext uri="{FF2B5EF4-FFF2-40B4-BE49-F238E27FC236}">
              <a16:creationId xmlns:a16="http://schemas.microsoft.com/office/drawing/2014/main" id="{DB6B3C9B-CC4D-4A9E-BFB6-4ECEB6ABD8C3}"/>
            </a:ext>
          </a:extLst>
        </xdr:cNvPr>
        <xdr:cNvCxnSpPr/>
      </xdr:nvCxnSpPr>
      <xdr:spPr>
        <a:xfrm>
          <a:off x="13935075" y="13550900"/>
          <a:ext cx="762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168275</xdr:rowOff>
    </xdr:from>
    <xdr:to>
      <xdr:col>76</xdr:col>
      <xdr:colOff>165100</xdr:colOff>
      <xdr:row>83</xdr:row>
      <xdr:rowOff>98425</xdr:rowOff>
    </xdr:to>
    <xdr:sp macro="" textlink="">
      <xdr:nvSpPr>
        <xdr:cNvPr id="662" name="楕円 661">
          <a:extLst>
            <a:ext uri="{FF2B5EF4-FFF2-40B4-BE49-F238E27FC236}">
              <a16:creationId xmlns:a16="http://schemas.microsoft.com/office/drawing/2014/main" id="{7A3C4F7B-B880-4E44-AC74-2573D7041E3B}"/>
            </a:ext>
          </a:extLst>
        </xdr:cNvPr>
        <xdr:cNvSpPr/>
      </xdr:nvSpPr>
      <xdr:spPr>
        <a:xfrm>
          <a:off x="13096875" y="134461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47625</xdr:rowOff>
    </xdr:from>
    <xdr:to>
      <xdr:col>81</xdr:col>
      <xdr:colOff>50800</xdr:colOff>
      <xdr:row>83</xdr:row>
      <xdr:rowOff>104775</xdr:rowOff>
    </xdr:to>
    <xdr:cxnSp macro="">
      <xdr:nvCxnSpPr>
        <xdr:cNvPr id="663" name="直線コネクタ 662">
          <a:extLst>
            <a:ext uri="{FF2B5EF4-FFF2-40B4-BE49-F238E27FC236}">
              <a16:creationId xmlns:a16="http://schemas.microsoft.com/office/drawing/2014/main" id="{5BBC1E85-CC0D-45D1-BC86-F5BD3EEB466F}"/>
            </a:ext>
          </a:extLst>
        </xdr:cNvPr>
        <xdr:cNvCxnSpPr/>
      </xdr:nvCxnSpPr>
      <xdr:spPr>
        <a:xfrm>
          <a:off x="13144500" y="13493750"/>
          <a:ext cx="79057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111125</xdr:rowOff>
    </xdr:from>
    <xdr:to>
      <xdr:col>72</xdr:col>
      <xdr:colOff>38100</xdr:colOff>
      <xdr:row>83</xdr:row>
      <xdr:rowOff>41275</xdr:rowOff>
    </xdr:to>
    <xdr:sp macro="" textlink="">
      <xdr:nvSpPr>
        <xdr:cNvPr id="664" name="楕円 663">
          <a:extLst>
            <a:ext uri="{FF2B5EF4-FFF2-40B4-BE49-F238E27FC236}">
              <a16:creationId xmlns:a16="http://schemas.microsoft.com/office/drawing/2014/main" id="{A44F5BE5-695C-4638-8E29-32DBE787F75A}"/>
            </a:ext>
          </a:extLst>
        </xdr:cNvPr>
        <xdr:cNvSpPr/>
      </xdr:nvSpPr>
      <xdr:spPr>
        <a:xfrm>
          <a:off x="12296775" y="13398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161925</xdr:rowOff>
    </xdr:from>
    <xdr:to>
      <xdr:col>76</xdr:col>
      <xdr:colOff>114300</xdr:colOff>
      <xdr:row>83</xdr:row>
      <xdr:rowOff>47625</xdr:rowOff>
    </xdr:to>
    <xdr:cxnSp macro="">
      <xdr:nvCxnSpPr>
        <xdr:cNvPr id="665" name="直線コネクタ 664">
          <a:extLst>
            <a:ext uri="{FF2B5EF4-FFF2-40B4-BE49-F238E27FC236}">
              <a16:creationId xmlns:a16="http://schemas.microsoft.com/office/drawing/2014/main" id="{89056967-DC34-49C1-A7C6-BE41C8AD1330}"/>
            </a:ext>
          </a:extLst>
        </xdr:cNvPr>
        <xdr:cNvCxnSpPr/>
      </xdr:nvCxnSpPr>
      <xdr:spPr>
        <a:xfrm>
          <a:off x="12344400" y="13446125"/>
          <a:ext cx="8001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53975</xdr:rowOff>
    </xdr:from>
    <xdr:to>
      <xdr:col>67</xdr:col>
      <xdr:colOff>101600</xdr:colOff>
      <xdr:row>82</xdr:row>
      <xdr:rowOff>155575</xdr:rowOff>
    </xdr:to>
    <xdr:sp macro="" textlink="">
      <xdr:nvSpPr>
        <xdr:cNvPr id="666" name="楕円 665">
          <a:extLst>
            <a:ext uri="{FF2B5EF4-FFF2-40B4-BE49-F238E27FC236}">
              <a16:creationId xmlns:a16="http://schemas.microsoft.com/office/drawing/2014/main" id="{9CF60F39-9BB1-49B4-B08B-6687EEB9D2FC}"/>
            </a:ext>
          </a:extLst>
        </xdr:cNvPr>
        <xdr:cNvSpPr/>
      </xdr:nvSpPr>
      <xdr:spPr>
        <a:xfrm>
          <a:off x="11487150" y="133413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104775</xdr:rowOff>
    </xdr:from>
    <xdr:to>
      <xdr:col>71</xdr:col>
      <xdr:colOff>177800</xdr:colOff>
      <xdr:row>82</xdr:row>
      <xdr:rowOff>161925</xdr:rowOff>
    </xdr:to>
    <xdr:cxnSp macro="">
      <xdr:nvCxnSpPr>
        <xdr:cNvPr id="667" name="直線コネクタ 666">
          <a:extLst>
            <a:ext uri="{FF2B5EF4-FFF2-40B4-BE49-F238E27FC236}">
              <a16:creationId xmlns:a16="http://schemas.microsoft.com/office/drawing/2014/main" id="{DB332EF6-6D34-45C6-B21A-CDA4DD3D735C}"/>
            </a:ext>
          </a:extLst>
        </xdr:cNvPr>
        <xdr:cNvCxnSpPr/>
      </xdr:nvCxnSpPr>
      <xdr:spPr>
        <a:xfrm>
          <a:off x="11534775" y="13388975"/>
          <a:ext cx="80962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135907</xdr:rowOff>
    </xdr:from>
    <xdr:ext cx="405111" cy="259045"/>
    <xdr:sp macro="" textlink="">
      <xdr:nvSpPr>
        <xdr:cNvPr id="668" name="n_1aveValue【児童館】&#10;有形固定資産減価償却率">
          <a:extLst>
            <a:ext uri="{FF2B5EF4-FFF2-40B4-BE49-F238E27FC236}">
              <a16:creationId xmlns:a16="http://schemas.microsoft.com/office/drawing/2014/main" id="{AADDAE75-F2D4-4667-9853-5BEC89C9DCC0}"/>
            </a:ext>
          </a:extLst>
        </xdr:cNvPr>
        <xdr:cNvSpPr txBox="1"/>
      </xdr:nvSpPr>
      <xdr:spPr>
        <a:xfrm>
          <a:off x="13745219" y="1326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95266</xdr:rowOff>
    </xdr:from>
    <xdr:ext cx="405111" cy="259045"/>
    <xdr:sp macro="" textlink="">
      <xdr:nvSpPr>
        <xdr:cNvPr id="669" name="n_2aveValue【児童館】&#10;有形固定資産減価償却率">
          <a:extLst>
            <a:ext uri="{FF2B5EF4-FFF2-40B4-BE49-F238E27FC236}">
              <a16:creationId xmlns:a16="http://schemas.microsoft.com/office/drawing/2014/main" id="{37BD5A04-572C-4C88-BD4D-8F351C318FA5}"/>
            </a:ext>
          </a:extLst>
        </xdr:cNvPr>
        <xdr:cNvSpPr txBox="1"/>
      </xdr:nvSpPr>
      <xdr:spPr>
        <a:xfrm>
          <a:off x="12964169" y="13544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36213</xdr:rowOff>
    </xdr:from>
    <xdr:ext cx="405111" cy="259045"/>
    <xdr:sp macro="" textlink="">
      <xdr:nvSpPr>
        <xdr:cNvPr id="670" name="n_3aveValue【児童館】&#10;有形固定資産減価償却率">
          <a:extLst>
            <a:ext uri="{FF2B5EF4-FFF2-40B4-BE49-F238E27FC236}">
              <a16:creationId xmlns:a16="http://schemas.microsoft.com/office/drawing/2014/main" id="{282B30EC-B2B2-49E2-B473-D342933851C1}"/>
            </a:ext>
          </a:extLst>
        </xdr:cNvPr>
        <xdr:cNvSpPr txBox="1"/>
      </xdr:nvSpPr>
      <xdr:spPr>
        <a:xfrm>
          <a:off x="12164069" y="13485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158132</xdr:rowOff>
    </xdr:from>
    <xdr:ext cx="405111" cy="259045"/>
    <xdr:sp macro="" textlink="">
      <xdr:nvSpPr>
        <xdr:cNvPr id="671" name="n_4aveValue【児童館】&#10;有形固定資産減価償却率">
          <a:extLst>
            <a:ext uri="{FF2B5EF4-FFF2-40B4-BE49-F238E27FC236}">
              <a16:creationId xmlns:a16="http://schemas.microsoft.com/office/drawing/2014/main" id="{EDB7F71F-2947-4110-B326-663F091C7FD9}"/>
            </a:ext>
          </a:extLst>
        </xdr:cNvPr>
        <xdr:cNvSpPr txBox="1"/>
      </xdr:nvSpPr>
      <xdr:spPr>
        <a:xfrm>
          <a:off x="11354444" y="13448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146702</xdr:rowOff>
    </xdr:from>
    <xdr:ext cx="405111" cy="259045"/>
    <xdr:sp macro="" textlink="">
      <xdr:nvSpPr>
        <xdr:cNvPr id="672" name="n_1mainValue【児童館】&#10;有形固定資産減価償却率">
          <a:extLst>
            <a:ext uri="{FF2B5EF4-FFF2-40B4-BE49-F238E27FC236}">
              <a16:creationId xmlns:a16="http://schemas.microsoft.com/office/drawing/2014/main" id="{79CD77F5-5E23-4CD3-900A-6699EAB462D3}"/>
            </a:ext>
          </a:extLst>
        </xdr:cNvPr>
        <xdr:cNvSpPr txBox="1"/>
      </xdr:nvSpPr>
      <xdr:spPr>
        <a:xfrm>
          <a:off x="13745219"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114952</xdr:rowOff>
    </xdr:from>
    <xdr:ext cx="405111" cy="259045"/>
    <xdr:sp macro="" textlink="">
      <xdr:nvSpPr>
        <xdr:cNvPr id="673" name="n_2mainValue【児童館】&#10;有形固定資産減価償却率">
          <a:extLst>
            <a:ext uri="{FF2B5EF4-FFF2-40B4-BE49-F238E27FC236}">
              <a16:creationId xmlns:a16="http://schemas.microsoft.com/office/drawing/2014/main" id="{8C89DFE1-2D18-4F6B-BDBF-B5DDE4890E49}"/>
            </a:ext>
          </a:extLst>
        </xdr:cNvPr>
        <xdr:cNvSpPr txBox="1"/>
      </xdr:nvSpPr>
      <xdr:spPr>
        <a:xfrm>
          <a:off x="12964169" y="1324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57802</xdr:rowOff>
    </xdr:from>
    <xdr:ext cx="405111" cy="259045"/>
    <xdr:sp macro="" textlink="">
      <xdr:nvSpPr>
        <xdr:cNvPr id="674" name="n_3mainValue【児童館】&#10;有形固定資産減価償却率">
          <a:extLst>
            <a:ext uri="{FF2B5EF4-FFF2-40B4-BE49-F238E27FC236}">
              <a16:creationId xmlns:a16="http://schemas.microsoft.com/office/drawing/2014/main" id="{91C772BE-CE8E-40E3-BA72-CC824C0E1087}"/>
            </a:ext>
          </a:extLst>
        </xdr:cNvPr>
        <xdr:cNvSpPr txBox="1"/>
      </xdr:nvSpPr>
      <xdr:spPr>
        <a:xfrm>
          <a:off x="12164069" y="1318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652</xdr:rowOff>
    </xdr:from>
    <xdr:ext cx="405111" cy="259045"/>
    <xdr:sp macro="" textlink="">
      <xdr:nvSpPr>
        <xdr:cNvPr id="675" name="n_4mainValue【児童館】&#10;有形固定資産減価償却率">
          <a:extLst>
            <a:ext uri="{FF2B5EF4-FFF2-40B4-BE49-F238E27FC236}">
              <a16:creationId xmlns:a16="http://schemas.microsoft.com/office/drawing/2014/main" id="{5AD79847-0C7E-464B-83C7-47DF8A37E202}"/>
            </a:ext>
          </a:extLst>
        </xdr:cNvPr>
        <xdr:cNvSpPr txBox="1"/>
      </xdr:nvSpPr>
      <xdr:spPr>
        <a:xfrm>
          <a:off x="11354444" y="1312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a:extLst>
            <a:ext uri="{FF2B5EF4-FFF2-40B4-BE49-F238E27FC236}">
              <a16:creationId xmlns:a16="http://schemas.microsoft.com/office/drawing/2014/main" id="{0C43E89D-94EC-41E8-AE65-EEE05133B005}"/>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a:extLst>
            <a:ext uri="{FF2B5EF4-FFF2-40B4-BE49-F238E27FC236}">
              <a16:creationId xmlns:a16="http://schemas.microsoft.com/office/drawing/2014/main" id="{6471E85C-260A-486A-8A2D-393DF1A18DDA}"/>
            </a:ext>
          </a:extLst>
        </xdr:cNvPr>
        <xdr:cNvSpPr/>
      </xdr:nvSpPr>
      <xdr:spPr>
        <a:xfrm>
          <a:off x="16583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a:extLst>
            <a:ext uri="{FF2B5EF4-FFF2-40B4-BE49-F238E27FC236}">
              <a16:creationId xmlns:a16="http://schemas.microsoft.com/office/drawing/2014/main" id="{F3F32313-3549-43A9-9072-536DCB507A41}"/>
            </a:ext>
          </a:extLst>
        </xdr:cNvPr>
        <xdr:cNvSpPr/>
      </xdr:nvSpPr>
      <xdr:spPr>
        <a:xfrm>
          <a:off x="16583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a:extLst>
            <a:ext uri="{FF2B5EF4-FFF2-40B4-BE49-F238E27FC236}">
              <a16:creationId xmlns:a16="http://schemas.microsoft.com/office/drawing/2014/main" id="{B9606FFB-3BAC-4F7A-B8F9-94AC7EA4A660}"/>
            </a:ext>
          </a:extLst>
        </xdr:cNvPr>
        <xdr:cNvSpPr/>
      </xdr:nvSpPr>
      <xdr:spPr>
        <a:xfrm>
          <a:off x="174879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a:extLst>
            <a:ext uri="{FF2B5EF4-FFF2-40B4-BE49-F238E27FC236}">
              <a16:creationId xmlns:a16="http://schemas.microsoft.com/office/drawing/2014/main" id="{F6FB7984-7E8B-47E8-ABA6-DBA6E0C443E5}"/>
            </a:ext>
          </a:extLst>
        </xdr:cNvPr>
        <xdr:cNvSpPr/>
      </xdr:nvSpPr>
      <xdr:spPr>
        <a:xfrm>
          <a:off x="174879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a:extLst>
            <a:ext uri="{FF2B5EF4-FFF2-40B4-BE49-F238E27FC236}">
              <a16:creationId xmlns:a16="http://schemas.microsoft.com/office/drawing/2014/main" id="{051A7BC4-47C0-4BCE-8470-7D724FEA42D7}"/>
            </a:ext>
          </a:extLst>
        </xdr:cNvPr>
        <xdr:cNvSpPr/>
      </xdr:nvSpPr>
      <xdr:spPr>
        <a:xfrm>
          <a:off x="18516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a:extLst>
            <a:ext uri="{FF2B5EF4-FFF2-40B4-BE49-F238E27FC236}">
              <a16:creationId xmlns:a16="http://schemas.microsoft.com/office/drawing/2014/main" id="{8EC8A0B5-ACB0-4D88-930F-D6510C819502}"/>
            </a:ext>
          </a:extLst>
        </xdr:cNvPr>
        <xdr:cNvSpPr/>
      </xdr:nvSpPr>
      <xdr:spPr>
        <a:xfrm>
          <a:off x="18516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a:extLst>
            <a:ext uri="{FF2B5EF4-FFF2-40B4-BE49-F238E27FC236}">
              <a16:creationId xmlns:a16="http://schemas.microsoft.com/office/drawing/2014/main" id="{8A84108C-9439-42BE-9876-D09102CF866A}"/>
            </a:ext>
          </a:extLst>
        </xdr:cNvPr>
        <xdr:cNvSpPr/>
      </xdr:nvSpPr>
      <xdr:spPr>
        <a:xfrm>
          <a:off x="164592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a:extLst>
            <a:ext uri="{FF2B5EF4-FFF2-40B4-BE49-F238E27FC236}">
              <a16:creationId xmlns:a16="http://schemas.microsoft.com/office/drawing/2014/main" id="{A73D3614-6E1A-4E51-90EC-DD4B7CC6746C}"/>
            </a:ext>
          </a:extLst>
        </xdr:cNvPr>
        <xdr:cNvSpPr txBox="1"/>
      </xdr:nvSpPr>
      <xdr:spPr>
        <a:xfrm>
          <a:off x="16440150"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a:extLst>
            <a:ext uri="{FF2B5EF4-FFF2-40B4-BE49-F238E27FC236}">
              <a16:creationId xmlns:a16="http://schemas.microsoft.com/office/drawing/2014/main" id="{FBB37A2D-52B1-4E94-8A92-121DDB5D30FD}"/>
            </a:ext>
          </a:extLst>
        </xdr:cNvPr>
        <xdr:cNvCxnSpPr/>
      </xdr:nvCxnSpPr>
      <xdr:spPr>
        <a:xfrm>
          <a:off x="164592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6" name="直線コネクタ 685">
          <a:extLst>
            <a:ext uri="{FF2B5EF4-FFF2-40B4-BE49-F238E27FC236}">
              <a16:creationId xmlns:a16="http://schemas.microsoft.com/office/drawing/2014/main" id="{6D4653E0-74CF-48D4-A90A-DB4B88945EC4}"/>
            </a:ext>
          </a:extLst>
        </xdr:cNvPr>
        <xdr:cNvCxnSpPr/>
      </xdr:nvCxnSpPr>
      <xdr:spPr>
        <a:xfrm>
          <a:off x="16459200" y="14094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7" name="テキスト ボックス 686">
          <a:extLst>
            <a:ext uri="{FF2B5EF4-FFF2-40B4-BE49-F238E27FC236}">
              <a16:creationId xmlns:a16="http://schemas.microsoft.com/office/drawing/2014/main" id="{E3D9F176-A863-41BB-A5C2-D40FC31590FF}"/>
            </a:ext>
          </a:extLst>
        </xdr:cNvPr>
        <xdr:cNvSpPr txBox="1"/>
      </xdr:nvSpPr>
      <xdr:spPr>
        <a:xfrm>
          <a:off x="16052346"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8" name="直線コネクタ 687">
          <a:extLst>
            <a:ext uri="{FF2B5EF4-FFF2-40B4-BE49-F238E27FC236}">
              <a16:creationId xmlns:a16="http://schemas.microsoft.com/office/drawing/2014/main" id="{C5AB329C-7E59-4A08-B68D-30B66A158F00}"/>
            </a:ext>
          </a:extLst>
        </xdr:cNvPr>
        <xdr:cNvCxnSpPr/>
      </xdr:nvCxnSpPr>
      <xdr:spPr>
        <a:xfrm>
          <a:off x="16459200" y="137835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9" name="テキスト ボックス 688">
          <a:extLst>
            <a:ext uri="{FF2B5EF4-FFF2-40B4-BE49-F238E27FC236}">
              <a16:creationId xmlns:a16="http://schemas.microsoft.com/office/drawing/2014/main" id="{F95F864C-F51F-4058-A4B3-1B02CE8B5115}"/>
            </a:ext>
          </a:extLst>
        </xdr:cNvPr>
        <xdr:cNvSpPr txBox="1"/>
      </xdr:nvSpPr>
      <xdr:spPr>
        <a:xfrm>
          <a:off x="16052346" y="13657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0" name="直線コネクタ 689">
          <a:extLst>
            <a:ext uri="{FF2B5EF4-FFF2-40B4-BE49-F238E27FC236}">
              <a16:creationId xmlns:a16="http://schemas.microsoft.com/office/drawing/2014/main" id="{FEA1F7EE-6479-4EF6-B2D8-3D715EA737B7}"/>
            </a:ext>
          </a:extLst>
        </xdr:cNvPr>
        <xdr:cNvCxnSpPr/>
      </xdr:nvCxnSpPr>
      <xdr:spPr>
        <a:xfrm>
          <a:off x="16459200" y="134760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1" name="テキスト ボックス 690">
          <a:extLst>
            <a:ext uri="{FF2B5EF4-FFF2-40B4-BE49-F238E27FC236}">
              <a16:creationId xmlns:a16="http://schemas.microsoft.com/office/drawing/2014/main" id="{F8B567DB-58CC-4C67-B17F-9B33DB9A0657}"/>
            </a:ext>
          </a:extLst>
        </xdr:cNvPr>
        <xdr:cNvSpPr txBox="1"/>
      </xdr:nvSpPr>
      <xdr:spPr>
        <a:xfrm>
          <a:off x="16052346" y="133465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2" name="直線コネクタ 691">
          <a:extLst>
            <a:ext uri="{FF2B5EF4-FFF2-40B4-BE49-F238E27FC236}">
              <a16:creationId xmlns:a16="http://schemas.microsoft.com/office/drawing/2014/main" id="{21AB1AD3-2B1C-401B-91EB-D51376295EE6}"/>
            </a:ext>
          </a:extLst>
        </xdr:cNvPr>
        <xdr:cNvCxnSpPr/>
      </xdr:nvCxnSpPr>
      <xdr:spPr>
        <a:xfrm>
          <a:off x="16459200" y="131748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3" name="テキスト ボックス 692">
          <a:extLst>
            <a:ext uri="{FF2B5EF4-FFF2-40B4-BE49-F238E27FC236}">
              <a16:creationId xmlns:a16="http://schemas.microsoft.com/office/drawing/2014/main" id="{E21D7A80-C62D-4A31-8628-1829055349EA}"/>
            </a:ext>
          </a:extLst>
        </xdr:cNvPr>
        <xdr:cNvSpPr txBox="1"/>
      </xdr:nvSpPr>
      <xdr:spPr>
        <a:xfrm>
          <a:off x="16052346" y="130390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4" name="直線コネクタ 693">
          <a:extLst>
            <a:ext uri="{FF2B5EF4-FFF2-40B4-BE49-F238E27FC236}">
              <a16:creationId xmlns:a16="http://schemas.microsoft.com/office/drawing/2014/main" id="{44FB917A-6686-4ED5-BC8E-666A80243783}"/>
            </a:ext>
          </a:extLst>
        </xdr:cNvPr>
        <xdr:cNvCxnSpPr/>
      </xdr:nvCxnSpPr>
      <xdr:spPr>
        <a:xfrm>
          <a:off x="16459200" y="128673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5" name="テキスト ボックス 694">
          <a:extLst>
            <a:ext uri="{FF2B5EF4-FFF2-40B4-BE49-F238E27FC236}">
              <a16:creationId xmlns:a16="http://schemas.microsoft.com/office/drawing/2014/main" id="{0605912E-48E9-422D-AE93-3859C82AA99F}"/>
            </a:ext>
          </a:extLst>
        </xdr:cNvPr>
        <xdr:cNvSpPr txBox="1"/>
      </xdr:nvSpPr>
      <xdr:spPr>
        <a:xfrm>
          <a:off x="16052346" y="127283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6" name="直線コネクタ 695">
          <a:extLst>
            <a:ext uri="{FF2B5EF4-FFF2-40B4-BE49-F238E27FC236}">
              <a16:creationId xmlns:a16="http://schemas.microsoft.com/office/drawing/2014/main" id="{FC8B2A40-D7CD-48C7-B5E0-E041F40089C6}"/>
            </a:ext>
          </a:extLst>
        </xdr:cNvPr>
        <xdr:cNvCxnSpPr/>
      </xdr:nvCxnSpPr>
      <xdr:spPr>
        <a:xfrm>
          <a:off x="16459200" y="125566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7" name="テキスト ボックス 696">
          <a:extLst>
            <a:ext uri="{FF2B5EF4-FFF2-40B4-BE49-F238E27FC236}">
              <a16:creationId xmlns:a16="http://schemas.microsoft.com/office/drawing/2014/main" id="{FD796129-D909-4C0B-B7C8-72D92F887444}"/>
            </a:ext>
          </a:extLst>
        </xdr:cNvPr>
        <xdr:cNvSpPr txBox="1"/>
      </xdr:nvSpPr>
      <xdr:spPr>
        <a:xfrm>
          <a:off x="16052346" y="124207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a:extLst>
            <a:ext uri="{FF2B5EF4-FFF2-40B4-BE49-F238E27FC236}">
              <a16:creationId xmlns:a16="http://schemas.microsoft.com/office/drawing/2014/main" id="{00964746-E00E-4CA9-B902-BED693ED5274}"/>
            </a:ext>
          </a:extLst>
        </xdr:cNvPr>
        <xdr:cNvCxnSpPr/>
      </xdr:nvCxnSpPr>
      <xdr:spPr>
        <a:xfrm>
          <a:off x="164592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a:extLst>
            <a:ext uri="{FF2B5EF4-FFF2-40B4-BE49-F238E27FC236}">
              <a16:creationId xmlns:a16="http://schemas.microsoft.com/office/drawing/2014/main" id="{03DCE3D4-C5A1-4509-ACC9-15C5D392F7C0}"/>
            </a:ext>
          </a:extLst>
        </xdr:cNvPr>
        <xdr:cNvSpPr txBox="1"/>
      </xdr:nvSpPr>
      <xdr:spPr>
        <a:xfrm>
          <a:off x="16052346"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児童館】&#10;一人当たり面積グラフ枠">
          <a:extLst>
            <a:ext uri="{FF2B5EF4-FFF2-40B4-BE49-F238E27FC236}">
              <a16:creationId xmlns:a16="http://schemas.microsoft.com/office/drawing/2014/main" id="{40DA211A-31DD-4AB3-80B7-D67C235542D9}"/>
            </a:ext>
          </a:extLst>
        </xdr:cNvPr>
        <xdr:cNvSpPr/>
      </xdr:nvSpPr>
      <xdr:spPr>
        <a:xfrm>
          <a:off x="164592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152400</xdr:rowOff>
    </xdr:to>
    <xdr:cxnSp macro="">
      <xdr:nvCxnSpPr>
        <xdr:cNvPr id="701" name="直線コネクタ 700">
          <a:extLst>
            <a:ext uri="{FF2B5EF4-FFF2-40B4-BE49-F238E27FC236}">
              <a16:creationId xmlns:a16="http://schemas.microsoft.com/office/drawing/2014/main" id="{F5017CA4-6C5B-4AD5-9D14-33FE86E98CBE}"/>
            </a:ext>
          </a:extLst>
        </xdr:cNvPr>
        <xdr:cNvCxnSpPr/>
      </xdr:nvCxnSpPr>
      <xdr:spPr>
        <a:xfrm flipV="1">
          <a:off x="19954239" y="1267777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156227</xdr:rowOff>
    </xdr:from>
    <xdr:ext cx="469744" cy="259045"/>
    <xdr:sp macro="" textlink="">
      <xdr:nvSpPr>
        <xdr:cNvPr id="702" name="【児童館】&#10;一人当たり面積最小値テキスト">
          <a:extLst>
            <a:ext uri="{FF2B5EF4-FFF2-40B4-BE49-F238E27FC236}">
              <a16:creationId xmlns:a16="http://schemas.microsoft.com/office/drawing/2014/main" id="{0350D5F7-9935-4376-9B1A-E3ADDA565C47}"/>
            </a:ext>
          </a:extLst>
        </xdr:cNvPr>
        <xdr:cNvSpPr txBox="1"/>
      </xdr:nvSpPr>
      <xdr:spPr>
        <a:xfrm>
          <a:off x="19992975" y="1409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152400</xdr:rowOff>
    </xdr:from>
    <xdr:to>
      <xdr:col>116</xdr:col>
      <xdr:colOff>152400</xdr:colOff>
      <xdr:row>86</xdr:row>
      <xdr:rowOff>152400</xdr:rowOff>
    </xdr:to>
    <xdr:cxnSp macro="">
      <xdr:nvCxnSpPr>
        <xdr:cNvPr id="703" name="直線コネクタ 702">
          <a:extLst>
            <a:ext uri="{FF2B5EF4-FFF2-40B4-BE49-F238E27FC236}">
              <a16:creationId xmlns:a16="http://schemas.microsoft.com/office/drawing/2014/main" id="{D077134B-3B2B-4D34-8187-05990588AE1B}"/>
            </a:ext>
          </a:extLst>
        </xdr:cNvPr>
        <xdr:cNvCxnSpPr/>
      </xdr:nvCxnSpPr>
      <xdr:spPr>
        <a:xfrm>
          <a:off x="19878675" y="140874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704" name="【児童館】&#10;一人当たり面積最大値テキスト">
          <a:extLst>
            <a:ext uri="{FF2B5EF4-FFF2-40B4-BE49-F238E27FC236}">
              <a16:creationId xmlns:a16="http://schemas.microsoft.com/office/drawing/2014/main" id="{E3634F59-22F0-4B98-924E-67F2F380D86A}"/>
            </a:ext>
          </a:extLst>
        </xdr:cNvPr>
        <xdr:cNvSpPr txBox="1"/>
      </xdr:nvSpPr>
      <xdr:spPr>
        <a:xfrm>
          <a:off x="19992975" y="1247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705" name="直線コネクタ 704">
          <a:extLst>
            <a:ext uri="{FF2B5EF4-FFF2-40B4-BE49-F238E27FC236}">
              <a16:creationId xmlns:a16="http://schemas.microsoft.com/office/drawing/2014/main" id="{EFB17F98-8351-4034-97A4-FFF095155DB1}"/>
            </a:ext>
          </a:extLst>
        </xdr:cNvPr>
        <xdr:cNvCxnSpPr/>
      </xdr:nvCxnSpPr>
      <xdr:spPr>
        <a:xfrm>
          <a:off x="19878675" y="126777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59163</xdr:rowOff>
    </xdr:from>
    <xdr:ext cx="469744" cy="259045"/>
    <xdr:sp macro="" textlink="">
      <xdr:nvSpPr>
        <xdr:cNvPr id="706" name="【児童館】&#10;一人当たり面積平均値テキスト">
          <a:extLst>
            <a:ext uri="{FF2B5EF4-FFF2-40B4-BE49-F238E27FC236}">
              <a16:creationId xmlns:a16="http://schemas.microsoft.com/office/drawing/2014/main" id="{D044F356-5730-4447-9354-49D78C773C91}"/>
            </a:ext>
          </a:extLst>
        </xdr:cNvPr>
        <xdr:cNvSpPr txBox="1"/>
      </xdr:nvSpPr>
      <xdr:spPr>
        <a:xfrm>
          <a:off x="19992975" y="13508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707" name="フローチャート: 判断 706">
          <a:extLst>
            <a:ext uri="{FF2B5EF4-FFF2-40B4-BE49-F238E27FC236}">
              <a16:creationId xmlns:a16="http://schemas.microsoft.com/office/drawing/2014/main" id="{BBFFE008-C605-44A4-9994-BF1E62C81DB8}"/>
            </a:ext>
          </a:extLst>
        </xdr:cNvPr>
        <xdr:cNvSpPr/>
      </xdr:nvSpPr>
      <xdr:spPr>
        <a:xfrm>
          <a:off x="19897725" y="1364751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36286</xdr:rowOff>
    </xdr:from>
    <xdr:to>
      <xdr:col>112</xdr:col>
      <xdr:colOff>38100</xdr:colOff>
      <xdr:row>84</xdr:row>
      <xdr:rowOff>137886</xdr:rowOff>
    </xdr:to>
    <xdr:sp macro="" textlink="">
      <xdr:nvSpPr>
        <xdr:cNvPr id="708" name="フローチャート: 判断 707">
          <a:extLst>
            <a:ext uri="{FF2B5EF4-FFF2-40B4-BE49-F238E27FC236}">
              <a16:creationId xmlns:a16="http://schemas.microsoft.com/office/drawing/2014/main" id="{BB40C98A-7ADF-4C59-8F47-937F1955E25D}"/>
            </a:ext>
          </a:extLst>
        </xdr:cNvPr>
        <xdr:cNvSpPr/>
      </xdr:nvSpPr>
      <xdr:spPr>
        <a:xfrm>
          <a:off x="19154775" y="1364751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52614</xdr:rowOff>
    </xdr:from>
    <xdr:to>
      <xdr:col>107</xdr:col>
      <xdr:colOff>101600</xdr:colOff>
      <xdr:row>84</xdr:row>
      <xdr:rowOff>154214</xdr:rowOff>
    </xdr:to>
    <xdr:sp macro="" textlink="">
      <xdr:nvSpPr>
        <xdr:cNvPr id="709" name="フローチャート: 判断 708">
          <a:extLst>
            <a:ext uri="{FF2B5EF4-FFF2-40B4-BE49-F238E27FC236}">
              <a16:creationId xmlns:a16="http://schemas.microsoft.com/office/drawing/2014/main" id="{54950598-A3F3-4040-98EA-868D010B54C4}"/>
            </a:ext>
          </a:extLst>
        </xdr:cNvPr>
        <xdr:cNvSpPr/>
      </xdr:nvSpPr>
      <xdr:spPr>
        <a:xfrm>
          <a:off x="18345150" y="1366066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68943</xdr:rowOff>
    </xdr:from>
    <xdr:to>
      <xdr:col>102</xdr:col>
      <xdr:colOff>165100</xdr:colOff>
      <xdr:row>84</xdr:row>
      <xdr:rowOff>170543</xdr:rowOff>
    </xdr:to>
    <xdr:sp macro="" textlink="">
      <xdr:nvSpPr>
        <xdr:cNvPr id="710" name="フローチャート: 判断 709">
          <a:extLst>
            <a:ext uri="{FF2B5EF4-FFF2-40B4-BE49-F238E27FC236}">
              <a16:creationId xmlns:a16="http://schemas.microsoft.com/office/drawing/2014/main" id="{40B02C83-4221-4E76-B700-BEBD5483AD31}"/>
            </a:ext>
          </a:extLst>
        </xdr:cNvPr>
        <xdr:cNvSpPr/>
      </xdr:nvSpPr>
      <xdr:spPr>
        <a:xfrm>
          <a:off x="17554575" y="1367699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68943</xdr:rowOff>
    </xdr:from>
    <xdr:to>
      <xdr:col>98</xdr:col>
      <xdr:colOff>38100</xdr:colOff>
      <xdr:row>84</xdr:row>
      <xdr:rowOff>170543</xdr:rowOff>
    </xdr:to>
    <xdr:sp macro="" textlink="">
      <xdr:nvSpPr>
        <xdr:cNvPr id="711" name="フローチャート: 判断 710">
          <a:extLst>
            <a:ext uri="{FF2B5EF4-FFF2-40B4-BE49-F238E27FC236}">
              <a16:creationId xmlns:a16="http://schemas.microsoft.com/office/drawing/2014/main" id="{3AD99D21-14A3-4994-B480-30E8BFF0E8ED}"/>
            </a:ext>
          </a:extLst>
        </xdr:cNvPr>
        <xdr:cNvSpPr/>
      </xdr:nvSpPr>
      <xdr:spPr>
        <a:xfrm>
          <a:off x="16754475" y="1367699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99FCDCEA-2B6E-452D-9E5D-74D1465FDD36}"/>
            </a:ext>
          </a:extLst>
        </xdr:cNvPr>
        <xdr:cNvSpPr txBox="1"/>
      </xdr:nvSpPr>
      <xdr:spPr>
        <a:xfrm>
          <a:off x="197834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343AD24F-E921-421E-BF69-FCE6B2A82D46}"/>
            </a:ext>
          </a:extLst>
        </xdr:cNvPr>
        <xdr:cNvSpPr txBox="1"/>
      </xdr:nvSpPr>
      <xdr:spPr>
        <a:xfrm>
          <a:off x="19030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A8F2A6DF-2B7D-4E3B-A3E9-1834B0B70506}"/>
            </a:ext>
          </a:extLst>
        </xdr:cNvPr>
        <xdr:cNvSpPr txBox="1"/>
      </xdr:nvSpPr>
      <xdr:spPr>
        <a:xfrm>
          <a:off x="18221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4501094-C8CD-4D89-9408-437A58F36CBF}"/>
            </a:ext>
          </a:extLst>
        </xdr:cNvPr>
        <xdr:cNvSpPr txBox="1"/>
      </xdr:nvSpPr>
      <xdr:spPr>
        <a:xfrm>
          <a:off x="174307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D1EEB8AC-51A8-4973-8C5B-8F4110E96FD9}"/>
            </a:ext>
          </a:extLst>
        </xdr:cNvPr>
        <xdr:cNvSpPr txBox="1"/>
      </xdr:nvSpPr>
      <xdr:spPr>
        <a:xfrm>
          <a:off x="16630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36286</xdr:rowOff>
    </xdr:from>
    <xdr:to>
      <xdr:col>116</xdr:col>
      <xdr:colOff>114300</xdr:colOff>
      <xdr:row>86</xdr:row>
      <xdr:rowOff>137886</xdr:rowOff>
    </xdr:to>
    <xdr:sp macro="" textlink="">
      <xdr:nvSpPr>
        <xdr:cNvPr id="717" name="楕円 716">
          <a:extLst>
            <a:ext uri="{FF2B5EF4-FFF2-40B4-BE49-F238E27FC236}">
              <a16:creationId xmlns:a16="http://schemas.microsoft.com/office/drawing/2014/main" id="{FF7AB979-8235-4002-8DF0-47C743B3363B}"/>
            </a:ext>
          </a:extLst>
        </xdr:cNvPr>
        <xdr:cNvSpPr/>
      </xdr:nvSpPr>
      <xdr:spPr>
        <a:xfrm>
          <a:off x="19897725" y="1397136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122663</xdr:rowOff>
    </xdr:from>
    <xdr:ext cx="469744" cy="259045"/>
    <xdr:sp macro="" textlink="">
      <xdr:nvSpPr>
        <xdr:cNvPr id="718" name="【児童館】&#10;一人当たり面積該当値テキスト">
          <a:extLst>
            <a:ext uri="{FF2B5EF4-FFF2-40B4-BE49-F238E27FC236}">
              <a16:creationId xmlns:a16="http://schemas.microsoft.com/office/drawing/2014/main" id="{B9467094-E6D4-4152-9288-329D3217824D}"/>
            </a:ext>
          </a:extLst>
        </xdr:cNvPr>
        <xdr:cNvSpPr txBox="1"/>
      </xdr:nvSpPr>
      <xdr:spPr>
        <a:xfrm>
          <a:off x="19992975" y="1389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36286</xdr:rowOff>
    </xdr:from>
    <xdr:to>
      <xdr:col>112</xdr:col>
      <xdr:colOff>38100</xdr:colOff>
      <xdr:row>86</xdr:row>
      <xdr:rowOff>137886</xdr:rowOff>
    </xdr:to>
    <xdr:sp macro="" textlink="">
      <xdr:nvSpPr>
        <xdr:cNvPr id="719" name="楕円 718">
          <a:extLst>
            <a:ext uri="{FF2B5EF4-FFF2-40B4-BE49-F238E27FC236}">
              <a16:creationId xmlns:a16="http://schemas.microsoft.com/office/drawing/2014/main" id="{FB2DE243-B6C0-402D-BA11-05DCA955431F}"/>
            </a:ext>
          </a:extLst>
        </xdr:cNvPr>
        <xdr:cNvSpPr/>
      </xdr:nvSpPr>
      <xdr:spPr>
        <a:xfrm>
          <a:off x="19154775" y="1397136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87086</xdr:rowOff>
    </xdr:from>
    <xdr:to>
      <xdr:col>116</xdr:col>
      <xdr:colOff>63500</xdr:colOff>
      <xdr:row>86</xdr:row>
      <xdr:rowOff>87086</xdr:rowOff>
    </xdr:to>
    <xdr:cxnSp macro="">
      <xdr:nvCxnSpPr>
        <xdr:cNvPr id="720" name="直線コネクタ 719">
          <a:extLst>
            <a:ext uri="{FF2B5EF4-FFF2-40B4-BE49-F238E27FC236}">
              <a16:creationId xmlns:a16="http://schemas.microsoft.com/office/drawing/2014/main" id="{6E95172E-0E86-4CA6-816F-81046D66725F}"/>
            </a:ext>
          </a:extLst>
        </xdr:cNvPr>
        <xdr:cNvCxnSpPr/>
      </xdr:nvCxnSpPr>
      <xdr:spPr>
        <a:xfrm>
          <a:off x="19202400" y="14018986"/>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36286</xdr:rowOff>
    </xdr:from>
    <xdr:to>
      <xdr:col>107</xdr:col>
      <xdr:colOff>101600</xdr:colOff>
      <xdr:row>86</xdr:row>
      <xdr:rowOff>137886</xdr:rowOff>
    </xdr:to>
    <xdr:sp macro="" textlink="">
      <xdr:nvSpPr>
        <xdr:cNvPr id="721" name="楕円 720">
          <a:extLst>
            <a:ext uri="{FF2B5EF4-FFF2-40B4-BE49-F238E27FC236}">
              <a16:creationId xmlns:a16="http://schemas.microsoft.com/office/drawing/2014/main" id="{59464C63-A5B4-48DF-BA71-B9E3311ABA82}"/>
            </a:ext>
          </a:extLst>
        </xdr:cNvPr>
        <xdr:cNvSpPr/>
      </xdr:nvSpPr>
      <xdr:spPr>
        <a:xfrm>
          <a:off x="18345150" y="1397136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87086</xdr:rowOff>
    </xdr:from>
    <xdr:to>
      <xdr:col>111</xdr:col>
      <xdr:colOff>177800</xdr:colOff>
      <xdr:row>86</xdr:row>
      <xdr:rowOff>87086</xdr:rowOff>
    </xdr:to>
    <xdr:cxnSp macro="">
      <xdr:nvCxnSpPr>
        <xdr:cNvPr id="722" name="直線コネクタ 721">
          <a:extLst>
            <a:ext uri="{FF2B5EF4-FFF2-40B4-BE49-F238E27FC236}">
              <a16:creationId xmlns:a16="http://schemas.microsoft.com/office/drawing/2014/main" id="{CBD2AACA-57D1-4A42-B3AD-C0E51C7E8935}"/>
            </a:ext>
          </a:extLst>
        </xdr:cNvPr>
        <xdr:cNvCxnSpPr/>
      </xdr:nvCxnSpPr>
      <xdr:spPr>
        <a:xfrm>
          <a:off x="18392775" y="14018986"/>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36286</xdr:rowOff>
    </xdr:from>
    <xdr:to>
      <xdr:col>102</xdr:col>
      <xdr:colOff>165100</xdr:colOff>
      <xdr:row>86</xdr:row>
      <xdr:rowOff>137886</xdr:rowOff>
    </xdr:to>
    <xdr:sp macro="" textlink="">
      <xdr:nvSpPr>
        <xdr:cNvPr id="723" name="楕円 722">
          <a:extLst>
            <a:ext uri="{FF2B5EF4-FFF2-40B4-BE49-F238E27FC236}">
              <a16:creationId xmlns:a16="http://schemas.microsoft.com/office/drawing/2014/main" id="{D7F430CB-D04B-4FDF-BDEC-8620985697B7}"/>
            </a:ext>
          </a:extLst>
        </xdr:cNvPr>
        <xdr:cNvSpPr/>
      </xdr:nvSpPr>
      <xdr:spPr>
        <a:xfrm>
          <a:off x="17554575" y="1397136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87086</xdr:rowOff>
    </xdr:from>
    <xdr:to>
      <xdr:col>107</xdr:col>
      <xdr:colOff>50800</xdr:colOff>
      <xdr:row>86</xdr:row>
      <xdr:rowOff>87086</xdr:rowOff>
    </xdr:to>
    <xdr:cxnSp macro="">
      <xdr:nvCxnSpPr>
        <xdr:cNvPr id="724" name="直線コネクタ 723">
          <a:extLst>
            <a:ext uri="{FF2B5EF4-FFF2-40B4-BE49-F238E27FC236}">
              <a16:creationId xmlns:a16="http://schemas.microsoft.com/office/drawing/2014/main" id="{5FD7654E-C7E6-462B-87B3-31D7B4A18A3D}"/>
            </a:ext>
          </a:extLst>
        </xdr:cNvPr>
        <xdr:cNvCxnSpPr/>
      </xdr:nvCxnSpPr>
      <xdr:spPr>
        <a:xfrm>
          <a:off x="17602200" y="14018986"/>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36286</xdr:rowOff>
    </xdr:from>
    <xdr:to>
      <xdr:col>98</xdr:col>
      <xdr:colOff>38100</xdr:colOff>
      <xdr:row>86</xdr:row>
      <xdr:rowOff>137886</xdr:rowOff>
    </xdr:to>
    <xdr:sp macro="" textlink="">
      <xdr:nvSpPr>
        <xdr:cNvPr id="725" name="楕円 724">
          <a:extLst>
            <a:ext uri="{FF2B5EF4-FFF2-40B4-BE49-F238E27FC236}">
              <a16:creationId xmlns:a16="http://schemas.microsoft.com/office/drawing/2014/main" id="{23D1AEA5-53B6-4CD5-A078-45891B971995}"/>
            </a:ext>
          </a:extLst>
        </xdr:cNvPr>
        <xdr:cNvSpPr/>
      </xdr:nvSpPr>
      <xdr:spPr>
        <a:xfrm>
          <a:off x="16754475" y="1397136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87086</xdr:rowOff>
    </xdr:from>
    <xdr:to>
      <xdr:col>102</xdr:col>
      <xdr:colOff>114300</xdr:colOff>
      <xdr:row>86</xdr:row>
      <xdr:rowOff>87086</xdr:rowOff>
    </xdr:to>
    <xdr:cxnSp macro="">
      <xdr:nvCxnSpPr>
        <xdr:cNvPr id="726" name="直線コネクタ 725">
          <a:extLst>
            <a:ext uri="{FF2B5EF4-FFF2-40B4-BE49-F238E27FC236}">
              <a16:creationId xmlns:a16="http://schemas.microsoft.com/office/drawing/2014/main" id="{35C8F4EE-00AC-4753-84B4-E43982C12B41}"/>
            </a:ext>
          </a:extLst>
        </xdr:cNvPr>
        <xdr:cNvCxnSpPr/>
      </xdr:nvCxnSpPr>
      <xdr:spPr>
        <a:xfrm>
          <a:off x="16802100" y="14018986"/>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154413</xdr:rowOff>
    </xdr:from>
    <xdr:ext cx="469744" cy="259045"/>
    <xdr:sp macro="" textlink="">
      <xdr:nvSpPr>
        <xdr:cNvPr id="727" name="n_1aveValue【児童館】&#10;一人当たり面積">
          <a:extLst>
            <a:ext uri="{FF2B5EF4-FFF2-40B4-BE49-F238E27FC236}">
              <a16:creationId xmlns:a16="http://schemas.microsoft.com/office/drawing/2014/main" id="{4F5EA10A-B17C-4939-8782-B5BFDA958F08}"/>
            </a:ext>
          </a:extLst>
        </xdr:cNvPr>
        <xdr:cNvSpPr txBox="1"/>
      </xdr:nvSpPr>
      <xdr:spPr>
        <a:xfrm>
          <a:off x="18983402" y="1344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170741</xdr:rowOff>
    </xdr:from>
    <xdr:ext cx="469744" cy="259045"/>
    <xdr:sp macro="" textlink="">
      <xdr:nvSpPr>
        <xdr:cNvPr id="728" name="n_2aveValue【児童館】&#10;一人当たり面積">
          <a:extLst>
            <a:ext uri="{FF2B5EF4-FFF2-40B4-BE49-F238E27FC236}">
              <a16:creationId xmlns:a16="http://schemas.microsoft.com/office/drawing/2014/main" id="{6101CD0D-C622-4D19-8854-649ED2C69BD8}"/>
            </a:ext>
          </a:extLst>
        </xdr:cNvPr>
        <xdr:cNvSpPr txBox="1"/>
      </xdr:nvSpPr>
      <xdr:spPr>
        <a:xfrm>
          <a:off x="18183302" y="1344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15620</xdr:rowOff>
    </xdr:from>
    <xdr:ext cx="469744" cy="259045"/>
    <xdr:sp macro="" textlink="">
      <xdr:nvSpPr>
        <xdr:cNvPr id="729" name="n_3aveValue【児童館】&#10;一人当たり面積">
          <a:extLst>
            <a:ext uri="{FF2B5EF4-FFF2-40B4-BE49-F238E27FC236}">
              <a16:creationId xmlns:a16="http://schemas.microsoft.com/office/drawing/2014/main" id="{3873EB37-484D-4671-9B23-31182092F584}"/>
            </a:ext>
          </a:extLst>
        </xdr:cNvPr>
        <xdr:cNvSpPr txBox="1"/>
      </xdr:nvSpPr>
      <xdr:spPr>
        <a:xfrm>
          <a:off x="17383202" y="1346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15620</xdr:rowOff>
    </xdr:from>
    <xdr:ext cx="469744" cy="259045"/>
    <xdr:sp macro="" textlink="">
      <xdr:nvSpPr>
        <xdr:cNvPr id="730" name="n_4aveValue【児童館】&#10;一人当たり面積">
          <a:extLst>
            <a:ext uri="{FF2B5EF4-FFF2-40B4-BE49-F238E27FC236}">
              <a16:creationId xmlns:a16="http://schemas.microsoft.com/office/drawing/2014/main" id="{62E9D68B-967E-4532-8BEE-93DCB5E43312}"/>
            </a:ext>
          </a:extLst>
        </xdr:cNvPr>
        <xdr:cNvSpPr txBox="1"/>
      </xdr:nvSpPr>
      <xdr:spPr>
        <a:xfrm>
          <a:off x="16592627" y="1346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129013</xdr:rowOff>
    </xdr:from>
    <xdr:ext cx="469744" cy="259045"/>
    <xdr:sp macro="" textlink="">
      <xdr:nvSpPr>
        <xdr:cNvPr id="731" name="n_1mainValue【児童館】&#10;一人当たり面積">
          <a:extLst>
            <a:ext uri="{FF2B5EF4-FFF2-40B4-BE49-F238E27FC236}">
              <a16:creationId xmlns:a16="http://schemas.microsoft.com/office/drawing/2014/main" id="{4DF00697-3056-425E-90AF-886AD0E89151}"/>
            </a:ext>
          </a:extLst>
        </xdr:cNvPr>
        <xdr:cNvSpPr txBox="1"/>
      </xdr:nvSpPr>
      <xdr:spPr>
        <a:xfrm>
          <a:off x="18983402" y="140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129013</xdr:rowOff>
    </xdr:from>
    <xdr:ext cx="469744" cy="259045"/>
    <xdr:sp macro="" textlink="">
      <xdr:nvSpPr>
        <xdr:cNvPr id="732" name="n_2mainValue【児童館】&#10;一人当たり面積">
          <a:extLst>
            <a:ext uri="{FF2B5EF4-FFF2-40B4-BE49-F238E27FC236}">
              <a16:creationId xmlns:a16="http://schemas.microsoft.com/office/drawing/2014/main" id="{7B025A28-6C0A-4FE7-9693-C850326879DD}"/>
            </a:ext>
          </a:extLst>
        </xdr:cNvPr>
        <xdr:cNvSpPr txBox="1"/>
      </xdr:nvSpPr>
      <xdr:spPr>
        <a:xfrm>
          <a:off x="18183302" y="140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129013</xdr:rowOff>
    </xdr:from>
    <xdr:ext cx="469744" cy="259045"/>
    <xdr:sp macro="" textlink="">
      <xdr:nvSpPr>
        <xdr:cNvPr id="733" name="n_3mainValue【児童館】&#10;一人当たり面積">
          <a:extLst>
            <a:ext uri="{FF2B5EF4-FFF2-40B4-BE49-F238E27FC236}">
              <a16:creationId xmlns:a16="http://schemas.microsoft.com/office/drawing/2014/main" id="{7A783E81-E3D2-444E-B1C8-85BDF1CA42DA}"/>
            </a:ext>
          </a:extLst>
        </xdr:cNvPr>
        <xdr:cNvSpPr txBox="1"/>
      </xdr:nvSpPr>
      <xdr:spPr>
        <a:xfrm>
          <a:off x="17383202" y="140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129013</xdr:rowOff>
    </xdr:from>
    <xdr:ext cx="469744" cy="259045"/>
    <xdr:sp macro="" textlink="">
      <xdr:nvSpPr>
        <xdr:cNvPr id="734" name="n_4mainValue【児童館】&#10;一人当たり面積">
          <a:extLst>
            <a:ext uri="{FF2B5EF4-FFF2-40B4-BE49-F238E27FC236}">
              <a16:creationId xmlns:a16="http://schemas.microsoft.com/office/drawing/2014/main" id="{9EDAC96B-FA77-4F1B-9952-E98965F150AF}"/>
            </a:ext>
          </a:extLst>
        </xdr:cNvPr>
        <xdr:cNvSpPr txBox="1"/>
      </xdr:nvSpPr>
      <xdr:spPr>
        <a:xfrm>
          <a:off x="16592627" y="140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a:extLst>
            <a:ext uri="{FF2B5EF4-FFF2-40B4-BE49-F238E27FC236}">
              <a16:creationId xmlns:a16="http://schemas.microsoft.com/office/drawing/2014/main" id="{E8551328-869E-45C1-9F7D-AA2C7A6ADF9E}"/>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a:extLst>
            <a:ext uri="{FF2B5EF4-FFF2-40B4-BE49-F238E27FC236}">
              <a16:creationId xmlns:a16="http://schemas.microsoft.com/office/drawing/2014/main" id="{F24E8997-C4E1-423C-B27B-816706F842E8}"/>
            </a:ext>
          </a:extLst>
        </xdr:cNvPr>
        <xdr:cNvSpPr/>
      </xdr:nvSpPr>
      <xdr:spPr>
        <a:xfrm>
          <a:off x="11315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a:extLst>
            <a:ext uri="{FF2B5EF4-FFF2-40B4-BE49-F238E27FC236}">
              <a16:creationId xmlns:a16="http://schemas.microsoft.com/office/drawing/2014/main" id="{9C3057D8-B76D-42EE-A203-7B391748C856}"/>
            </a:ext>
          </a:extLst>
        </xdr:cNvPr>
        <xdr:cNvSpPr/>
      </xdr:nvSpPr>
      <xdr:spPr>
        <a:xfrm>
          <a:off x="11315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a:extLst>
            <a:ext uri="{FF2B5EF4-FFF2-40B4-BE49-F238E27FC236}">
              <a16:creationId xmlns:a16="http://schemas.microsoft.com/office/drawing/2014/main" id="{3A3ECD1F-B854-4F8C-A79E-D293A4CF1848}"/>
            </a:ext>
          </a:extLst>
        </xdr:cNvPr>
        <xdr:cNvSpPr/>
      </xdr:nvSpPr>
      <xdr:spPr>
        <a:xfrm>
          <a:off x="1223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a:extLst>
            <a:ext uri="{FF2B5EF4-FFF2-40B4-BE49-F238E27FC236}">
              <a16:creationId xmlns:a16="http://schemas.microsoft.com/office/drawing/2014/main" id="{5C62A544-0239-463E-92A7-D9B1D8079C3E}"/>
            </a:ext>
          </a:extLst>
        </xdr:cNvPr>
        <xdr:cNvSpPr/>
      </xdr:nvSpPr>
      <xdr:spPr>
        <a:xfrm>
          <a:off x="1223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a:extLst>
            <a:ext uri="{FF2B5EF4-FFF2-40B4-BE49-F238E27FC236}">
              <a16:creationId xmlns:a16="http://schemas.microsoft.com/office/drawing/2014/main" id="{547F0044-746D-4DC6-973F-D3A93320B404}"/>
            </a:ext>
          </a:extLst>
        </xdr:cNvPr>
        <xdr:cNvSpPr/>
      </xdr:nvSpPr>
      <xdr:spPr>
        <a:xfrm>
          <a:off x="13268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a:extLst>
            <a:ext uri="{FF2B5EF4-FFF2-40B4-BE49-F238E27FC236}">
              <a16:creationId xmlns:a16="http://schemas.microsoft.com/office/drawing/2014/main" id="{65695CC5-E334-491F-BC81-4E94B22C928E}"/>
            </a:ext>
          </a:extLst>
        </xdr:cNvPr>
        <xdr:cNvSpPr/>
      </xdr:nvSpPr>
      <xdr:spPr>
        <a:xfrm>
          <a:off x="13268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a:extLst>
            <a:ext uri="{FF2B5EF4-FFF2-40B4-BE49-F238E27FC236}">
              <a16:creationId xmlns:a16="http://schemas.microsoft.com/office/drawing/2014/main" id="{D920E558-2B1C-461B-BAAF-ECE0165AA524}"/>
            </a:ext>
          </a:extLst>
        </xdr:cNvPr>
        <xdr:cNvSpPr/>
      </xdr:nvSpPr>
      <xdr:spPr>
        <a:xfrm>
          <a:off x="112109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a:extLst>
            <a:ext uri="{FF2B5EF4-FFF2-40B4-BE49-F238E27FC236}">
              <a16:creationId xmlns:a16="http://schemas.microsoft.com/office/drawing/2014/main" id="{9592F09A-27C2-4A46-82EC-3EF1C348176C}"/>
            </a:ext>
          </a:extLst>
        </xdr:cNvPr>
        <xdr:cNvSpPr txBox="1"/>
      </xdr:nvSpPr>
      <xdr:spPr>
        <a:xfrm>
          <a:off x="11172825"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a:extLst>
            <a:ext uri="{FF2B5EF4-FFF2-40B4-BE49-F238E27FC236}">
              <a16:creationId xmlns:a16="http://schemas.microsoft.com/office/drawing/2014/main" id="{298AF441-5216-46F0-BD6C-F0D112A59738}"/>
            </a:ext>
          </a:extLst>
        </xdr:cNvPr>
        <xdr:cNvCxnSpPr/>
      </xdr:nvCxnSpPr>
      <xdr:spPr>
        <a:xfrm>
          <a:off x="11210925" y="18192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5" name="テキスト ボックス 744">
          <a:extLst>
            <a:ext uri="{FF2B5EF4-FFF2-40B4-BE49-F238E27FC236}">
              <a16:creationId xmlns:a16="http://schemas.microsoft.com/office/drawing/2014/main" id="{E1A46768-9B41-4E46-920A-30EEB0E56A4A}"/>
            </a:ext>
          </a:extLst>
        </xdr:cNvPr>
        <xdr:cNvSpPr txBox="1"/>
      </xdr:nvSpPr>
      <xdr:spPr>
        <a:xfrm>
          <a:off x="107945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6" name="直線コネクタ 745">
          <a:extLst>
            <a:ext uri="{FF2B5EF4-FFF2-40B4-BE49-F238E27FC236}">
              <a16:creationId xmlns:a16="http://schemas.microsoft.com/office/drawing/2014/main" id="{6243E14F-F5B8-40C5-8EB8-A463738B098B}"/>
            </a:ext>
          </a:extLst>
        </xdr:cNvPr>
        <xdr:cNvCxnSpPr/>
      </xdr:nvCxnSpPr>
      <xdr:spPr>
        <a:xfrm>
          <a:off x="11210925" y="17811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7" name="テキスト ボックス 746">
          <a:extLst>
            <a:ext uri="{FF2B5EF4-FFF2-40B4-BE49-F238E27FC236}">
              <a16:creationId xmlns:a16="http://schemas.microsoft.com/office/drawing/2014/main" id="{5C778476-3EE9-4039-9732-A609676AD19E}"/>
            </a:ext>
          </a:extLst>
        </xdr:cNvPr>
        <xdr:cNvSpPr txBox="1"/>
      </xdr:nvSpPr>
      <xdr:spPr>
        <a:xfrm>
          <a:off x="10794546"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8" name="直線コネクタ 747">
          <a:extLst>
            <a:ext uri="{FF2B5EF4-FFF2-40B4-BE49-F238E27FC236}">
              <a16:creationId xmlns:a16="http://schemas.microsoft.com/office/drawing/2014/main" id="{FD48312E-5F9C-41FE-A658-9851D9E320A6}"/>
            </a:ext>
          </a:extLst>
        </xdr:cNvPr>
        <xdr:cNvCxnSpPr/>
      </xdr:nvCxnSpPr>
      <xdr:spPr>
        <a:xfrm>
          <a:off x="11210925" y="17430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9" name="テキスト ボックス 748">
          <a:extLst>
            <a:ext uri="{FF2B5EF4-FFF2-40B4-BE49-F238E27FC236}">
              <a16:creationId xmlns:a16="http://schemas.microsoft.com/office/drawing/2014/main" id="{B266553C-432C-43C3-BBA7-159DD5FB2794}"/>
            </a:ext>
          </a:extLst>
        </xdr:cNvPr>
        <xdr:cNvSpPr txBox="1"/>
      </xdr:nvSpPr>
      <xdr:spPr>
        <a:xfrm>
          <a:off x="10845966" y="17285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0" name="直線コネクタ 749">
          <a:extLst>
            <a:ext uri="{FF2B5EF4-FFF2-40B4-BE49-F238E27FC236}">
              <a16:creationId xmlns:a16="http://schemas.microsoft.com/office/drawing/2014/main" id="{716FFD40-DE1D-4C45-B30E-3325A532E363}"/>
            </a:ext>
          </a:extLst>
        </xdr:cNvPr>
        <xdr:cNvCxnSpPr/>
      </xdr:nvCxnSpPr>
      <xdr:spPr>
        <a:xfrm>
          <a:off x="11210925" y="17049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1" name="テキスト ボックス 750">
          <a:extLst>
            <a:ext uri="{FF2B5EF4-FFF2-40B4-BE49-F238E27FC236}">
              <a16:creationId xmlns:a16="http://schemas.microsoft.com/office/drawing/2014/main" id="{4F2C1C4B-D9A7-4280-B724-C7FB3F469A54}"/>
            </a:ext>
          </a:extLst>
        </xdr:cNvPr>
        <xdr:cNvSpPr txBox="1"/>
      </xdr:nvSpPr>
      <xdr:spPr>
        <a:xfrm>
          <a:off x="10845966" y="16904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2" name="直線コネクタ 751">
          <a:extLst>
            <a:ext uri="{FF2B5EF4-FFF2-40B4-BE49-F238E27FC236}">
              <a16:creationId xmlns:a16="http://schemas.microsoft.com/office/drawing/2014/main" id="{78A64107-2BDA-40FF-8A27-427CB2926935}"/>
            </a:ext>
          </a:extLst>
        </xdr:cNvPr>
        <xdr:cNvCxnSpPr/>
      </xdr:nvCxnSpPr>
      <xdr:spPr>
        <a:xfrm>
          <a:off x="11210925" y="16668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3" name="テキスト ボックス 752">
          <a:extLst>
            <a:ext uri="{FF2B5EF4-FFF2-40B4-BE49-F238E27FC236}">
              <a16:creationId xmlns:a16="http://schemas.microsoft.com/office/drawing/2014/main" id="{CFA6FA22-CDB7-4F77-87D8-739344F26271}"/>
            </a:ext>
          </a:extLst>
        </xdr:cNvPr>
        <xdr:cNvSpPr txBox="1"/>
      </xdr:nvSpPr>
      <xdr:spPr>
        <a:xfrm>
          <a:off x="10845966" y="16523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4" name="直線コネクタ 753">
          <a:extLst>
            <a:ext uri="{FF2B5EF4-FFF2-40B4-BE49-F238E27FC236}">
              <a16:creationId xmlns:a16="http://schemas.microsoft.com/office/drawing/2014/main" id="{144D77AD-B9F1-4E4C-9F7D-7E665CA03E74}"/>
            </a:ext>
          </a:extLst>
        </xdr:cNvPr>
        <xdr:cNvCxnSpPr/>
      </xdr:nvCxnSpPr>
      <xdr:spPr>
        <a:xfrm>
          <a:off x="11210925" y="16287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5" name="テキスト ボックス 754">
          <a:extLst>
            <a:ext uri="{FF2B5EF4-FFF2-40B4-BE49-F238E27FC236}">
              <a16:creationId xmlns:a16="http://schemas.microsoft.com/office/drawing/2014/main" id="{492AC153-D1BB-47FE-A3FE-5918E27347C3}"/>
            </a:ext>
          </a:extLst>
        </xdr:cNvPr>
        <xdr:cNvSpPr txBox="1"/>
      </xdr:nvSpPr>
      <xdr:spPr>
        <a:xfrm>
          <a:off x="10845966" y="16142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a:extLst>
            <a:ext uri="{FF2B5EF4-FFF2-40B4-BE49-F238E27FC236}">
              <a16:creationId xmlns:a16="http://schemas.microsoft.com/office/drawing/2014/main" id="{673BF006-FE75-4229-BD91-EB0FDCAF4BC2}"/>
            </a:ext>
          </a:extLst>
        </xdr:cNvPr>
        <xdr:cNvCxnSpPr/>
      </xdr:nvCxnSpPr>
      <xdr:spPr>
        <a:xfrm>
          <a:off x="11210925" y="15906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7" name="テキスト ボックス 756">
          <a:extLst>
            <a:ext uri="{FF2B5EF4-FFF2-40B4-BE49-F238E27FC236}">
              <a16:creationId xmlns:a16="http://schemas.microsoft.com/office/drawing/2014/main" id="{6802F5A1-589B-4CC2-BF4A-005CC91278C9}"/>
            </a:ext>
          </a:extLst>
        </xdr:cNvPr>
        <xdr:cNvSpPr txBox="1"/>
      </xdr:nvSpPr>
      <xdr:spPr>
        <a:xfrm>
          <a:off x="10903736" y="157613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a:extLst>
            <a:ext uri="{FF2B5EF4-FFF2-40B4-BE49-F238E27FC236}">
              <a16:creationId xmlns:a16="http://schemas.microsoft.com/office/drawing/2014/main" id="{4F895F73-046F-42B3-BB05-A509B53582E5}"/>
            </a:ext>
          </a:extLst>
        </xdr:cNvPr>
        <xdr:cNvSpPr/>
      </xdr:nvSpPr>
      <xdr:spPr>
        <a:xfrm>
          <a:off x="112109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110489</xdr:rowOff>
    </xdr:from>
    <xdr:to>
      <xdr:col>85</xdr:col>
      <xdr:colOff>126364</xdr:colOff>
      <xdr:row>108</xdr:row>
      <xdr:rowOff>11430</xdr:rowOff>
    </xdr:to>
    <xdr:cxnSp macro="">
      <xdr:nvCxnSpPr>
        <xdr:cNvPr id="759" name="直線コネクタ 758">
          <a:extLst>
            <a:ext uri="{FF2B5EF4-FFF2-40B4-BE49-F238E27FC236}">
              <a16:creationId xmlns:a16="http://schemas.microsoft.com/office/drawing/2014/main" id="{F0FA2B9E-EBAB-4451-8BFC-69B1674BD759}"/>
            </a:ext>
          </a:extLst>
        </xdr:cNvPr>
        <xdr:cNvCxnSpPr/>
      </xdr:nvCxnSpPr>
      <xdr:spPr>
        <a:xfrm flipV="1">
          <a:off x="14696439" y="16223614"/>
          <a:ext cx="0" cy="1443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15257</xdr:rowOff>
    </xdr:from>
    <xdr:ext cx="405111" cy="259045"/>
    <xdr:sp macro="" textlink="">
      <xdr:nvSpPr>
        <xdr:cNvPr id="760" name="【公民館】&#10;有形固定資産減価償却率最小値テキスト">
          <a:extLst>
            <a:ext uri="{FF2B5EF4-FFF2-40B4-BE49-F238E27FC236}">
              <a16:creationId xmlns:a16="http://schemas.microsoft.com/office/drawing/2014/main" id="{F9AEE428-2FC5-457C-978F-68F1561F8219}"/>
            </a:ext>
          </a:extLst>
        </xdr:cNvPr>
        <xdr:cNvSpPr txBox="1"/>
      </xdr:nvSpPr>
      <xdr:spPr>
        <a:xfrm>
          <a:off x="14735175"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11430</xdr:rowOff>
    </xdr:from>
    <xdr:to>
      <xdr:col>86</xdr:col>
      <xdr:colOff>25400</xdr:colOff>
      <xdr:row>108</xdr:row>
      <xdr:rowOff>11430</xdr:rowOff>
    </xdr:to>
    <xdr:cxnSp macro="">
      <xdr:nvCxnSpPr>
        <xdr:cNvPr id="761" name="直線コネクタ 760">
          <a:extLst>
            <a:ext uri="{FF2B5EF4-FFF2-40B4-BE49-F238E27FC236}">
              <a16:creationId xmlns:a16="http://schemas.microsoft.com/office/drawing/2014/main" id="{D4E8B302-DFE0-486D-8DFD-82E0BAF9A892}"/>
            </a:ext>
          </a:extLst>
        </xdr:cNvPr>
        <xdr:cNvCxnSpPr/>
      </xdr:nvCxnSpPr>
      <xdr:spPr>
        <a:xfrm>
          <a:off x="14611350" y="176676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57166</xdr:rowOff>
    </xdr:from>
    <xdr:ext cx="405111" cy="259045"/>
    <xdr:sp macro="" textlink="">
      <xdr:nvSpPr>
        <xdr:cNvPr id="762" name="【公民館】&#10;有形固定資産減価償却率最大値テキスト">
          <a:extLst>
            <a:ext uri="{FF2B5EF4-FFF2-40B4-BE49-F238E27FC236}">
              <a16:creationId xmlns:a16="http://schemas.microsoft.com/office/drawing/2014/main" id="{A06F31B2-99C1-4135-9AD1-7842522A6C05}"/>
            </a:ext>
          </a:extLst>
        </xdr:cNvPr>
        <xdr:cNvSpPr txBox="1"/>
      </xdr:nvSpPr>
      <xdr:spPr>
        <a:xfrm>
          <a:off x="14735175" y="16002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110489</xdr:rowOff>
    </xdr:from>
    <xdr:to>
      <xdr:col>86</xdr:col>
      <xdr:colOff>25400</xdr:colOff>
      <xdr:row>99</xdr:row>
      <xdr:rowOff>110489</xdr:rowOff>
    </xdr:to>
    <xdr:cxnSp macro="">
      <xdr:nvCxnSpPr>
        <xdr:cNvPr id="763" name="直線コネクタ 762">
          <a:extLst>
            <a:ext uri="{FF2B5EF4-FFF2-40B4-BE49-F238E27FC236}">
              <a16:creationId xmlns:a16="http://schemas.microsoft.com/office/drawing/2014/main" id="{9133BC5B-D9EF-4538-B2B5-82B4C25BB977}"/>
            </a:ext>
          </a:extLst>
        </xdr:cNvPr>
        <xdr:cNvCxnSpPr/>
      </xdr:nvCxnSpPr>
      <xdr:spPr>
        <a:xfrm>
          <a:off x="14611350" y="162236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64788</xdr:rowOff>
    </xdr:from>
    <xdr:ext cx="405111" cy="259045"/>
    <xdr:sp macro="" textlink="">
      <xdr:nvSpPr>
        <xdr:cNvPr id="764" name="【公民館】&#10;有形固定資産減価償却率平均値テキスト">
          <a:extLst>
            <a:ext uri="{FF2B5EF4-FFF2-40B4-BE49-F238E27FC236}">
              <a16:creationId xmlns:a16="http://schemas.microsoft.com/office/drawing/2014/main" id="{4C91F9AE-9FCA-4152-8459-9E8DD6298270}"/>
            </a:ext>
          </a:extLst>
        </xdr:cNvPr>
        <xdr:cNvSpPr txBox="1"/>
      </xdr:nvSpPr>
      <xdr:spPr>
        <a:xfrm>
          <a:off x="14735175" y="170415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86361</xdr:rowOff>
    </xdr:from>
    <xdr:to>
      <xdr:col>85</xdr:col>
      <xdr:colOff>177800</xdr:colOff>
      <xdr:row>105</xdr:row>
      <xdr:rowOff>16511</xdr:rowOff>
    </xdr:to>
    <xdr:sp macro="" textlink="">
      <xdr:nvSpPr>
        <xdr:cNvPr id="765" name="フローチャート: 判断 764">
          <a:extLst>
            <a:ext uri="{FF2B5EF4-FFF2-40B4-BE49-F238E27FC236}">
              <a16:creationId xmlns:a16="http://schemas.microsoft.com/office/drawing/2014/main" id="{4BB82859-0027-44ED-8CB3-311EB3578BC7}"/>
            </a:ext>
          </a:extLst>
        </xdr:cNvPr>
        <xdr:cNvSpPr/>
      </xdr:nvSpPr>
      <xdr:spPr>
        <a:xfrm>
          <a:off x="14649450" y="1705673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766" name="フローチャート: 判断 765">
          <a:extLst>
            <a:ext uri="{FF2B5EF4-FFF2-40B4-BE49-F238E27FC236}">
              <a16:creationId xmlns:a16="http://schemas.microsoft.com/office/drawing/2014/main" id="{68363B53-B49C-445C-874A-E5ADB3D53484}"/>
            </a:ext>
          </a:extLst>
        </xdr:cNvPr>
        <xdr:cNvSpPr/>
      </xdr:nvSpPr>
      <xdr:spPr>
        <a:xfrm>
          <a:off x="13887450" y="170421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40639</xdr:rowOff>
    </xdr:from>
    <xdr:to>
      <xdr:col>76</xdr:col>
      <xdr:colOff>165100</xdr:colOff>
      <xdr:row>104</xdr:row>
      <xdr:rowOff>142239</xdr:rowOff>
    </xdr:to>
    <xdr:sp macro="" textlink="">
      <xdr:nvSpPr>
        <xdr:cNvPr id="767" name="フローチャート: 判断 766">
          <a:extLst>
            <a:ext uri="{FF2B5EF4-FFF2-40B4-BE49-F238E27FC236}">
              <a16:creationId xmlns:a16="http://schemas.microsoft.com/office/drawing/2014/main" id="{2E2CCF53-99C9-48D2-AAEC-17FCDF877888}"/>
            </a:ext>
          </a:extLst>
        </xdr:cNvPr>
        <xdr:cNvSpPr/>
      </xdr:nvSpPr>
      <xdr:spPr>
        <a:xfrm>
          <a:off x="13096875" y="1701418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29211</xdr:rowOff>
    </xdr:from>
    <xdr:to>
      <xdr:col>72</xdr:col>
      <xdr:colOff>38100</xdr:colOff>
      <xdr:row>104</xdr:row>
      <xdr:rowOff>130811</xdr:rowOff>
    </xdr:to>
    <xdr:sp macro="" textlink="">
      <xdr:nvSpPr>
        <xdr:cNvPr id="768" name="フローチャート: 判断 767">
          <a:extLst>
            <a:ext uri="{FF2B5EF4-FFF2-40B4-BE49-F238E27FC236}">
              <a16:creationId xmlns:a16="http://schemas.microsoft.com/office/drawing/2014/main" id="{656818C7-B978-43D9-8AA5-F387F93F2828}"/>
            </a:ext>
          </a:extLst>
        </xdr:cNvPr>
        <xdr:cNvSpPr/>
      </xdr:nvSpPr>
      <xdr:spPr>
        <a:xfrm>
          <a:off x="12296775" y="1699958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6350</xdr:rowOff>
    </xdr:from>
    <xdr:to>
      <xdr:col>67</xdr:col>
      <xdr:colOff>101600</xdr:colOff>
      <xdr:row>104</xdr:row>
      <xdr:rowOff>107950</xdr:rowOff>
    </xdr:to>
    <xdr:sp macro="" textlink="">
      <xdr:nvSpPr>
        <xdr:cNvPr id="769" name="フローチャート: 判断 768">
          <a:extLst>
            <a:ext uri="{FF2B5EF4-FFF2-40B4-BE49-F238E27FC236}">
              <a16:creationId xmlns:a16="http://schemas.microsoft.com/office/drawing/2014/main" id="{ACEDD9CD-47B9-4829-B9E6-DD51428FF2D8}"/>
            </a:ext>
          </a:extLst>
        </xdr:cNvPr>
        <xdr:cNvSpPr/>
      </xdr:nvSpPr>
      <xdr:spPr>
        <a:xfrm>
          <a:off x="11487150" y="169830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12888D56-C6BF-4A15-AA0A-D98ABE00DDFF}"/>
            </a:ext>
          </a:extLst>
        </xdr:cNvPr>
        <xdr:cNvSpPr txBox="1"/>
      </xdr:nvSpPr>
      <xdr:spPr>
        <a:xfrm>
          <a:off x="1452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E97E0612-5DE0-465D-87A3-2023DB72F3D4}"/>
            </a:ext>
          </a:extLst>
        </xdr:cNvPr>
        <xdr:cNvSpPr txBox="1"/>
      </xdr:nvSpPr>
      <xdr:spPr>
        <a:xfrm>
          <a:off x="13763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64A16246-C949-43E8-85DF-E40FD50EF59A}"/>
            </a:ext>
          </a:extLst>
        </xdr:cNvPr>
        <xdr:cNvSpPr txBox="1"/>
      </xdr:nvSpPr>
      <xdr:spPr>
        <a:xfrm>
          <a:off x="12973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4FEB74C3-018F-4BAE-A14E-2F7E1A0FB346}"/>
            </a:ext>
          </a:extLst>
        </xdr:cNvPr>
        <xdr:cNvSpPr txBox="1"/>
      </xdr:nvSpPr>
      <xdr:spPr>
        <a:xfrm>
          <a:off x="12172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AFB7345C-A686-41C4-BD11-E3353E0605A7}"/>
            </a:ext>
          </a:extLst>
        </xdr:cNvPr>
        <xdr:cNvSpPr txBox="1"/>
      </xdr:nvSpPr>
      <xdr:spPr>
        <a:xfrm>
          <a:off x="11363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143511</xdr:rowOff>
    </xdr:from>
    <xdr:to>
      <xdr:col>85</xdr:col>
      <xdr:colOff>177800</xdr:colOff>
      <xdr:row>103</xdr:row>
      <xdr:rowOff>73661</xdr:rowOff>
    </xdr:to>
    <xdr:sp macro="" textlink="">
      <xdr:nvSpPr>
        <xdr:cNvPr id="775" name="楕円 774">
          <a:extLst>
            <a:ext uri="{FF2B5EF4-FFF2-40B4-BE49-F238E27FC236}">
              <a16:creationId xmlns:a16="http://schemas.microsoft.com/office/drawing/2014/main" id="{F3B90989-69A7-465F-837D-16BF031CC7BB}"/>
            </a:ext>
          </a:extLst>
        </xdr:cNvPr>
        <xdr:cNvSpPr/>
      </xdr:nvSpPr>
      <xdr:spPr>
        <a:xfrm>
          <a:off x="14649450" y="1677098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166388</xdr:rowOff>
    </xdr:from>
    <xdr:ext cx="405111" cy="259045"/>
    <xdr:sp macro="" textlink="">
      <xdr:nvSpPr>
        <xdr:cNvPr id="776" name="【公民館】&#10;有形固定資産減価償却率該当値テキスト">
          <a:extLst>
            <a:ext uri="{FF2B5EF4-FFF2-40B4-BE49-F238E27FC236}">
              <a16:creationId xmlns:a16="http://schemas.microsoft.com/office/drawing/2014/main" id="{D0332955-AB2D-474D-A804-CF7B5EFEE307}"/>
            </a:ext>
          </a:extLst>
        </xdr:cNvPr>
        <xdr:cNvSpPr txBox="1"/>
      </xdr:nvSpPr>
      <xdr:spPr>
        <a:xfrm>
          <a:off x="14735175" y="16622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128270</xdr:rowOff>
    </xdr:from>
    <xdr:to>
      <xdr:col>81</xdr:col>
      <xdr:colOff>101600</xdr:colOff>
      <xdr:row>103</xdr:row>
      <xdr:rowOff>58420</xdr:rowOff>
    </xdr:to>
    <xdr:sp macro="" textlink="">
      <xdr:nvSpPr>
        <xdr:cNvPr id="777" name="楕円 776">
          <a:extLst>
            <a:ext uri="{FF2B5EF4-FFF2-40B4-BE49-F238E27FC236}">
              <a16:creationId xmlns:a16="http://schemas.microsoft.com/office/drawing/2014/main" id="{0B5F555B-A504-4D48-82E7-6297AD605C6F}"/>
            </a:ext>
          </a:extLst>
        </xdr:cNvPr>
        <xdr:cNvSpPr/>
      </xdr:nvSpPr>
      <xdr:spPr>
        <a:xfrm>
          <a:off x="13887450" y="1675574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7620</xdr:rowOff>
    </xdr:from>
    <xdr:to>
      <xdr:col>85</xdr:col>
      <xdr:colOff>127000</xdr:colOff>
      <xdr:row>103</xdr:row>
      <xdr:rowOff>22861</xdr:rowOff>
    </xdr:to>
    <xdr:cxnSp macro="">
      <xdr:nvCxnSpPr>
        <xdr:cNvPr id="778" name="直線コネクタ 777">
          <a:extLst>
            <a:ext uri="{FF2B5EF4-FFF2-40B4-BE49-F238E27FC236}">
              <a16:creationId xmlns:a16="http://schemas.microsoft.com/office/drawing/2014/main" id="{AAFE37CC-270C-4B43-8943-5F7769876287}"/>
            </a:ext>
          </a:extLst>
        </xdr:cNvPr>
        <xdr:cNvCxnSpPr/>
      </xdr:nvCxnSpPr>
      <xdr:spPr>
        <a:xfrm>
          <a:off x="13935075" y="16812895"/>
          <a:ext cx="762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107314</xdr:rowOff>
    </xdr:from>
    <xdr:to>
      <xdr:col>76</xdr:col>
      <xdr:colOff>165100</xdr:colOff>
      <xdr:row>104</xdr:row>
      <xdr:rowOff>37464</xdr:rowOff>
    </xdr:to>
    <xdr:sp macro="" textlink="">
      <xdr:nvSpPr>
        <xdr:cNvPr id="779" name="楕円 778">
          <a:extLst>
            <a:ext uri="{FF2B5EF4-FFF2-40B4-BE49-F238E27FC236}">
              <a16:creationId xmlns:a16="http://schemas.microsoft.com/office/drawing/2014/main" id="{BCDA99C3-54B0-494C-93D4-67FA22F5357F}"/>
            </a:ext>
          </a:extLst>
        </xdr:cNvPr>
        <xdr:cNvSpPr/>
      </xdr:nvSpPr>
      <xdr:spPr>
        <a:xfrm>
          <a:off x="13096875" y="1690623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7620</xdr:rowOff>
    </xdr:from>
    <xdr:to>
      <xdr:col>81</xdr:col>
      <xdr:colOff>50800</xdr:colOff>
      <xdr:row>103</xdr:row>
      <xdr:rowOff>158114</xdr:rowOff>
    </xdr:to>
    <xdr:cxnSp macro="">
      <xdr:nvCxnSpPr>
        <xdr:cNvPr id="780" name="直線コネクタ 779">
          <a:extLst>
            <a:ext uri="{FF2B5EF4-FFF2-40B4-BE49-F238E27FC236}">
              <a16:creationId xmlns:a16="http://schemas.microsoft.com/office/drawing/2014/main" id="{3AA83731-FB65-4FFB-AF84-09A8571F3D82}"/>
            </a:ext>
          </a:extLst>
        </xdr:cNvPr>
        <xdr:cNvCxnSpPr/>
      </xdr:nvCxnSpPr>
      <xdr:spPr>
        <a:xfrm flipV="1">
          <a:off x="13144500" y="16812895"/>
          <a:ext cx="790575" cy="15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156845</xdr:rowOff>
    </xdr:from>
    <xdr:to>
      <xdr:col>72</xdr:col>
      <xdr:colOff>38100</xdr:colOff>
      <xdr:row>106</xdr:row>
      <xdr:rowOff>86995</xdr:rowOff>
    </xdr:to>
    <xdr:sp macro="" textlink="">
      <xdr:nvSpPr>
        <xdr:cNvPr id="781" name="楕円 780">
          <a:extLst>
            <a:ext uri="{FF2B5EF4-FFF2-40B4-BE49-F238E27FC236}">
              <a16:creationId xmlns:a16="http://schemas.microsoft.com/office/drawing/2014/main" id="{6757CF7B-22CA-407D-8A11-E02CDA9CB01D}"/>
            </a:ext>
          </a:extLst>
        </xdr:cNvPr>
        <xdr:cNvSpPr/>
      </xdr:nvSpPr>
      <xdr:spPr>
        <a:xfrm>
          <a:off x="12296775" y="173050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158114</xdr:rowOff>
    </xdr:from>
    <xdr:to>
      <xdr:col>76</xdr:col>
      <xdr:colOff>114300</xdr:colOff>
      <xdr:row>106</xdr:row>
      <xdr:rowOff>36195</xdr:rowOff>
    </xdr:to>
    <xdr:cxnSp macro="">
      <xdr:nvCxnSpPr>
        <xdr:cNvPr id="782" name="直線コネクタ 781">
          <a:extLst>
            <a:ext uri="{FF2B5EF4-FFF2-40B4-BE49-F238E27FC236}">
              <a16:creationId xmlns:a16="http://schemas.microsoft.com/office/drawing/2014/main" id="{28D38A88-7476-42C8-A2B5-3AD45D96D5E4}"/>
            </a:ext>
          </a:extLst>
        </xdr:cNvPr>
        <xdr:cNvCxnSpPr/>
      </xdr:nvCxnSpPr>
      <xdr:spPr>
        <a:xfrm flipV="1">
          <a:off x="12344400" y="16963389"/>
          <a:ext cx="800100" cy="38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27305</xdr:rowOff>
    </xdr:from>
    <xdr:to>
      <xdr:col>67</xdr:col>
      <xdr:colOff>101600</xdr:colOff>
      <xdr:row>106</xdr:row>
      <xdr:rowOff>128905</xdr:rowOff>
    </xdr:to>
    <xdr:sp macro="" textlink="">
      <xdr:nvSpPr>
        <xdr:cNvPr id="783" name="楕円 782">
          <a:extLst>
            <a:ext uri="{FF2B5EF4-FFF2-40B4-BE49-F238E27FC236}">
              <a16:creationId xmlns:a16="http://schemas.microsoft.com/office/drawing/2014/main" id="{D068D014-115E-4C55-B047-26CEF9585F1B}"/>
            </a:ext>
          </a:extLst>
        </xdr:cNvPr>
        <xdr:cNvSpPr/>
      </xdr:nvSpPr>
      <xdr:spPr>
        <a:xfrm>
          <a:off x="11487150" y="173469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36195</xdr:rowOff>
    </xdr:from>
    <xdr:to>
      <xdr:col>71</xdr:col>
      <xdr:colOff>177800</xdr:colOff>
      <xdr:row>106</xdr:row>
      <xdr:rowOff>78105</xdr:rowOff>
    </xdr:to>
    <xdr:cxnSp macro="">
      <xdr:nvCxnSpPr>
        <xdr:cNvPr id="784" name="直線コネクタ 783">
          <a:extLst>
            <a:ext uri="{FF2B5EF4-FFF2-40B4-BE49-F238E27FC236}">
              <a16:creationId xmlns:a16="http://schemas.microsoft.com/office/drawing/2014/main" id="{B9AD61DB-C9F1-48E6-BB75-BF1E3BBE9BEB}"/>
            </a:ext>
          </a:extLst>
        </xdr:cNvPr>
        <xdr:cNvCxnSpPr/>
      </xdr:nvCxnSpPr>
      <xdr:spPr>
        <a:xfrm flipV="1">
          <a:off x="11534775" y="17352645"/>
          <a:ext cx="80962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158132</xdr:rowOff>
    </xdr:from>
    <xdr:ext cx="405111" cy="259045"/>
    <xdr:sp macro="" textlink="">
      <xdr:nvSpPr>
        <xdr:cNvPr id="785" name="n_1aveValue【公民館】&#10;有形固定資産減価償却率">
          <a:extLst>
            <a:ext uri="{FF2B5EF4-FFF2-40B4-BE49-F238E27FC236}">
              <a16:creationId xmlns:a16="http://schemas.microsoft.com/office/drawing/2014/main" id="{87A59D04-C615-4B97-AABC-0331D01C5C84}"/>
            </a:ext>
          </a:extLst>
        </xdr:cNvPr>
        <xdr:cNvSpPr txBox="1"/>
      </xdr:nvSpPr>
      <xdr:spPr>
        <a:xfrm>
          <a:off x="13745219" y="17134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133366</xdr:rowOff>
    </xdr:from>
    <xdr:ext cx="405111" cy="259045"/>
    <xdr:sp macro="" textlink="">
      <xdr:nvSpPr>
        <xdr:cNvPr id="786" name="n_2aveValue【公民館】&#10;有形固定資産減価償却率">
          <a:extLst>
            <a:ext uri="{FF2B5EF4-FFF2-40B4-BE49-F238E27FC236}">
              <a16:creationId xmlns:a16="http://schemas.microsoft.com/office/drawing/2014/main" id="{439315AC-BDD6-4012-B9BA-44704E32A9BE}"/>
            </a:ext>
          </a:extLst>
        </xdr:cNvPr>
        <xdr:cNvSpPr txBox="1"/>
      </xdr:nvSpPr>
      <xdr:spPr>
        <a:xfrm>
          <a:off x="12964169" y="17106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147338</xdr:rowOff>
    </xdr:from>
    <xdr:ext cx="405111" cy="259045"/>
    <xdr:sp macro="" textlink="">
      <xdr:nvSpPr>
        <xdr:cNvPr id="787" name="n_3aveValue【公民館】&#10;有形固定資産減価償却率">
          <a:extLst>
            <a:ext uri="{FF2B5EF4-FFF2-40B4-BE49-F238E27FC236}">
              <a16:creationId xmlns:a16="http://schemas.microsoft.com/office/drawing/2014/main" id="{82BD5EA0-E29B-4D97-A66D-6DF890F789E4}"/>
            </a:ext>
          </a:extLst>
        </xdr:cNvPr>
        <xdr:cNvSpPr txBox="1"/>
      </xdr:nvSpPr>
      <xdr:spPr>
        <a:xfrm>
          <a:off x="12164069" y="16774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124477</xdr:rowOff>
    </xdr:from>
    <xdr:ext cx="405111" cy="259045"/>
    <xdr:sp macro="" textlink="">
      <xdr:nvSpPr>
        <xdr:cNvPr id="788" name="n_4aveValue【公民館】&#10;有形固定資産減価償却率">
          <a:extLst>
            <a:ext uri="{FF2B5EF4-FFF2-40B4-BE49-F238E27FC236}">
              <a16:creationId xmlns:a16="http://schemas.microsoft.com/office/drawing/2014/main" id="{AE352602-1F32-4056-AB60-8216603CA381}"/>
            </a:ext>
          </a:extLst>
        </xdr:cNvPr>
        <xdr:cNvSpPr txBox="1"/>
      </xdr:nvSpPr>
      <xdr:spPr>
        <a:xfrm>
          <a:off x="11354444" y="16751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74947</xdr:rowOff>
    </xdr:from>
    <xdr:ext cx="405111" cy="259045"/>
    <xdr:sp macro="" textlink="">
      <xdr:nvSpPr>
        <xdr:cNvPr id="789" name="n_1mainValue【公民館】&#10;有形固定資産減価償却率">
          <a:extLst>
            <a:ext uri="{FF2B5EF4-FFF2-40B4-BE49-F238E27FC236}">
              <a16:creationId xmlns:a16="http://schemas.microsoft.com/office/drawing/2014/main" id="{23838D0C-65EE-4B11-9C46-148A5DD41D9E}"/>
            </a:ext>
          </a:extLst>
        </xdr:cNvPr>
        <xdr:cNvSpPr txBox="1"/>
      </xdr:nvSpPr>
      <xdr:spPr>
        <a:xfrm>
          <a:off x="13745219" y="1653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53991</xdr:rowOff>
    </xdr:from>
    <xdr:ext cx="405111" cy="259045"/>
    <xdr:sp macro="" textlink="">
      <xdr:nvSpPr>
        <xdr:cNvPr id="790" name="n_2mainValue【公民館】&#10;有形固定資産減価償却率">
          <a:extLst>
            <a:ext uri="{FF2B5EF4-FFF2-40B4-BE49-F238E27FC236}">
              <a16:creationId xmlns:a16="http://schemas.microsoft.com/office/drawing/2014/main" id="{970496A2-DA73-4749-A743-02D08CF3C4DA}"/>
            </a:ext>
          </a:extLst>
        </xdr:cNvPr>
        <xdr:cNvSpPr txBox="1"/>
      </xdr:nvSpPr>
      <xdr:spPr>
        <a:xfrm>
          <a:off x="12964169" y="1668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78122</xdr:rowOff>
    </xdr:from>
    <xdr:ext cx="405111" cy="259045"/>
    <xdr:sp macro="" textlink="">
      <xdr:nvSpPr>
        <xdr:cNvPr id="791" name="n_3mainValue【公民館】&#10;有形固定資産減価償却率">
          <a:extLst>
            <a:ext uri="{FF2B5EF4-FFF2-40B4-BE49-F238E27FC236}">
              <a16:creationId xmlns:a16="http://schemas.microsoft.com/office/drawing/2014/main" id="{1E45FA32-1C79-49D5-807B-CD44AFCFB001}"/>
            </a:ext>
          </a:extLst>
        </xdr:cNvPr>
        <xdr:cNvSpPr txBox="1"/>
      </xdr:nvSpPr>
      <xdr:spPr>
        <a:xfrm>
          <a:off x="12164069" y="17394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120032</xdr:rowOff>
    </xdr:from>
    <xdr:ext cx="405111" cy="259045"/>
    <xdr:sp macro="" textlink="">
      <xdr:nvSpPr>
        <xdr:cNvPr id="792" name="n_4mainValue【公民館】&#10;有形固定資産減価償却率">
          <a:extLst>
            <a:ext uri="{FF2B5EF4-FFF2-40B4-BE49-F238E27FC236}">
              <a16:creationId xmlns:a16="http://schemas.microsoft.com/office/drawing/2014/main" id="{E1F5706E-716B-42DB-B20F-826AB61A837F}"/>
            </a:ext>
          </a:extLst>
        </xdr:cNvPr>
        <xdr:cNvSpPr txBox="1"/>
      </xdr:nvSpPr>
      <xdr:spPr>
        <a:xfrm>
          <a:off x="11354444" y="1743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329101C4-0E9E-48FC-B640-3B9A69BB7D0E}"/>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46EB8FF2-0FF6-4ED7-AD2B-B7E80B90BE99}"/>
            </a:ext>
          </a:extLst>
        </xdr:cNvPr>
        <xdr:cNvSpPr/>
      </xdr:nvSpPr>
      <xdr:spPr>
        <a:xfrm>
          <a:off x="165830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069822E3-4C52-4FEE-A079-E17804576983}"/>
            </a:ext>
          </a:extLst>
        </xdr:cNvPr>
        <xdr:cNvSpPr/>
      </xdr:nvSpPr>
      <xdr:spPr>
        <a:xfrm>
          <a:off x="165830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2CCACD83-B08E-4B8F-82BC-3048CF27CCCA}"/>
            </a:ext>
          </a:extLst>
        </xdr:cNvPr>
        <xdr:cNvSpPr/>
      </xdr:nvSpPr>
      <xdr:spPr>
        <a:xfrm>
          <a:off x="174879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3898C222-E125-4C9E-8634-FB277672F151}"/>
            </a:ext>
          </a:extLst>
        </xdr:cNvPr>
        <xdr:cNvSpPr/>
      </xdr:nvSpPr>
      <xdr:spPr>
        <a:xfrm>
          <a:off x="174879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58920354-CA13-473F-AEFF-45E1CFEF5786}"/>
            </a:ext>
          </a:extLst>
        </xdr:cNvPr>
        <xdr:cNvSpPr/>
      </xdr:nvSpPr>
      <xdr:spPr>
        <a:xfrm>
          <a:off x="185166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0194ABD4-496C-4BC6-AC81-3B8D926CC82B}"/>
            </a:ext>
          </a:extLst>
        </xdr:cNvPr>
        <xdr:cNvSpPr/>
      </xdr:nvSpPr>
      <xdr:spPr>
        <a:xfrm>
          <a:off x="185166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DB955DA3-387C-4382-9705-424025C336BA}"/>
            </a:ext>
          </a:extLst>
        </xdr:cNvPr>
        <xdr:cNvSpPr/>
      </xdr:nvSpPr>
      <xdr:spPr>
        <a:xfrm>
          <a:off x="164592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E29F9F7A-4239-4B81-B533-A08175C86817}"/>
            </a:ext>
          </a:extLst>
        </xdr:cNvPr>
        <xdr:cNvSpPr txBox="1"/>
      </xdr:nvSpPr>
      <xdr:spPr>
        <a:xfrm>
          <a:off x="16440150"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1BD4DEA9-5262-4AC3-B548-496FC53B21AD}"/>
            </a:ext>
          </a:extLst>
        </xdr:cNvPr>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3" name="直線コネクタ 802">
          <a:extLst>
            <a:ext uri="{FF2B5EF4-FFF2-40B4-BE49-F238E27FC236}">
              <a16:creationId xmlns:a16="http://schemas.microsoft.com/office/drawing/2014/main" id="{656E88F6-00CD-4DEB-8CD9-5AB54EFC5472}"/>
            </a:ext>
          </a:extLst>
        </xdr:cNvPr>
        <xdr:cNvCxnSpPr/>
      </xdr:nvCxnSpPr>
      <xdr:spPr>
        <a:xfrm>
          <a:off x="16459200" y="17735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4" name="テキスト ボックス 803">
          <a:extLst>
            <a:ext uri="{FF2B5EF4-FFF2-40B4-BE49-F238E27FC236}">
              <a16:creationId xmlns:a16="http://schemas.microsoft.com/office/drawing/2014/main" id="{436F04FD-929E-4EF1-A709-6450A5EA5F67}"/>
            </a:ext>
          </a:extLst>
        </xdr:cNvPr>
        <xdr:cNvSpPr txBox="1"/>
      </xdr:nvSpPr>
      <xdr:spPr>
        <a:xfrm>
          <a:off x="16052346" y="17590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5" name="直線コネクタ 804">
          <a:extLst>
            <a:ext uri="{FF2B5EF4-FFF2-40B4-BE49-F238E27FC236}">
              <a16:creationId xmlns:a16="http://schemas.microsoft.com/office/drawing/2014/main" id="{24BB20BF-9F91-411A-B837-03870F3D5B8C}"/>
            </a:ext>
          </a:extLst>
        </xdr:cNvPr>
        <xdr:cNvCxnSpPr/>
      </xdr:nvCxnSpPr>
      <xdr:spPr>
        <a:xfrm>
          <a:off x="164592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6" name="テキスト ボックス 805">
          <a:extLst>
            <a:ext uri="{FF2B5EF4-FFF2-40B4-BE49-F238E27FC236}">
              <a16:creationId xmlns:a16="http://schemas.microsoft.com/office/drawing/2014/main" id="{E1EB844F-3D01-4995-B39A-B27B68B2D9E1}"/>
            </a:ext>
          </a:extLst>
        </xdr:cNvPr>
        <xdr:cNvSpPr txBox="1"/>
      </xdr:nvSpPr>
      <xdr:spPr>
        <a:xfrm>
          <a:off x="16052346" y="17132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7" name="直線コネクタ 806">
          <a:extLst>
            <a:ext uri="{FF2B5EF4-FFF2-40B4-BE49-F238E27FC236}">
              <a16:creationId xmlns:a16="http://schemas.microsoft.com/office/drawing/2014/main" id="{8696965C-1555-4056-A509-B5FDC5527EAD}"/>
            </a:ext>
          </a:extLst>
        </xdr:cNvPr>
        <xdr:cNvCxnSpPr/>
      </xdr:nvCxnSpPr>
      <xdr:spPr>
        <a:xfrm>
          <a:off x="16459200" y="1682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8" name="テキスト ボックス 807">
          <a:extLst>
            <a:ext uri="{FF2B5EF4-FFF2-40B4-BE49-F238E27FC236}">
              <a16:creationId xmlns:a16="http://schemas.microsoft.com/office/drawing/2014/main" id="{4856EBBC-5485-404A-A412-4900D8421F91}"/>
            </a:ext>
          </a:extLst>
        </xdr:cNvPr>
        <xdr:cNvSpPr txBox="1"/>
      </xdr:nvSpPr>
      <xdr:spPr>
        <a:xfrm>
          <a:off x="16052346" y="16675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9" name="直線コネクタ 808">
          <a:extLst>
            <a:ext uri="{FF2B5EF4-FFF2-40B4-BE49-F238E27FC236}">
              <a16:creationId xmlns:a16="http://schemas.microsoft.com/office/drawing/2014/main" id="{FE777A51-44F9-4493-B440-8958E3BBDE5E}"/>
            </a:ext>
          </a:extLst>
        </xdr:cNvPr>
        <xdr:cNvCxnSpPr/>
      </xdr:nvCxnSpPr>
      <xdr:spPr>
        <a:xfrm>
          <a:off x="16459200" y="16363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0" name="テキスト ボックス 809">
          <a:extLst>
            <a:ext uri="{FF2B5EF4-FFF2-40B4-BE49-F238E27FC236}">
              <a16:creationId xmlns:a16="http://schemas.microsoft.com/office/drawing/2014/main" id="{F2C1CEF8-64F2-4590-810D-0909C3E92408}"/>
            </a:ext>
          </a:extLst>
        </xdr:cNvPr>
        <xdr:cNvSpPr txBox="1"/>
      </xdr:nvSpPr>
      <xdr:spPr>
        <a:xfrm>
          <a:off x="16052346" y="16218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a:extLst>
            <a:ext uri="{FF2B5EF4-FFF2-40B4-BE49-F238E27FC236}">
              <a16:creationId xmlns:a16="http://schemas.microsoft.com/office/drawing/2014/main" id="{A7DD0F00-CA1B-49EB-8860-D6830BDB2184}"/>
            </a:ext>
          </a:extLst>
        </xdr:cNvPr>
        <xdr:cNvCxnSpPr/>
      </xdr:nvCxnSpPr>
      <xdr:spPr>
        <a:xfrm>
          <a:off x="164592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a:extLst>
            <a:ext uri="{FF2B5EF4-FFF2-40B4-BE49-F238E27FC236}">
              <a16:creationId xmlns:a16="http://schemas.microsoft.com/office/drawing/2014/main" id="{96880C97-49FF-40E3-97BF-2577ADE5D285}"/>
            </a:ext>
          </a:extLst>
        </xdr:cNvPr>
        <xdr:cNvSpPr txBox="1"/>
      </xdr:nvSpPr>
      <xdr:spPr>
        <a:xfrm>
          <a:off x="16052346"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a:extLst>
            <a:ext uri="{FF2B5EF4-FFF2-40B4-BE49-F238E27FC236}">
              <a16:creationId xmlns:a16="http://schemas.microsoft.com/office/drawing/2014/main" id="{C236CAA8-6C3C-4EC1-9B08-08743836A43C}"/>
            </a:ext>
          </a:extLst>
        </xdr:cNvPr>
        <xdr:cNvSpPr/>
      </xdr:nvSpPr>
      <xdr:spPr>
        <a:xfrm>
          <a:off x="164592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165354</xdr:rowOff>
    </xdr:from>
    <xdr:to>
      <xdr:col>116</xdr:col>
      <xdr:colOff>62864</xdr:colOff>
      <xdr:row>108</xdr:row>
      <xdr:rowOff>62485</xdr:rowOff>
    </xdr:to>
    <xdr:cxnSp macro="">
      <xdr:nvCxnSpPr>
        <xdr:cNvPr id="814" name="直線コネクタ 813">
          <a:extLst>
            <a:ext uri="{FF2B5EF4-FFF2-40B4-BE49-F238E27FC236}">
              <a16:creationId xmlns:a16="http://schemas.microsoft.com/office/drawing/2014/main" id="{EDE4E4F0-4604-4D75-A5F0-13F933E22DD4}"/>
            </a:ext>
          </a:extLst>
        </xdr:cNvPr>
        <xdr:cNvCxnSpPr/>
      </xdr:nvCxnSpPr>
      <xdr:spPr>
        <a:xfrm flipV="1">
          <a:off x="19954239" y="16278479"/>
          <a:ext cx="0" cy="1446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815" name="【公民館】&#10;一人当たり面積最小値テキスト">
          <a:extLst>
            <a:ext uri="{FF2B5EF4-FFF2-40B4-BE49-F238E27FC236}">
              <a16:creationId xmlns:a16="http://schemas.microsoft.com/office/drawing/2014/main" id="{535C9653-D8E1-4431-9914-CDB68BE06838}"/>
            </a:ext>
          </a:extLst>
        </xdr:cNvPr>
        <xdr:cNvSpPr txBox="1"/>
      </xdr:nvSpPr>
      <xdr:spPr>
        <a:xfrm>
          <a:off x="19992975" y="1772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816" name="直線コネクタ 815">
          <a:extLst>
            <a:ext uri="{FF2B5EF4-FFF2-40B4-BE49-F238E27FC236}">
              <a16:creationId xmlns:a16="http://schemas.microsoft.com/office/drawing/2014/main" id="{E63B64F6-0819-4EEC-B24B-7D1220419BE4}"/>
            </a:ext>
          </a:extLst>
        </xdr:cNvPr>
        <xdr:cNvCxnSpPr/>
      </xdr:nvCxnSpPr>
      <xdr:spPr>
        <a:xfrm>
          <a:off x="19878675" y="177250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112031</xdr:rowOff>
    </xdr:from>
    <xdr:ext cx="469744" cy="259045"/>
    <xdr:sp macro="" textlink="">
      <xdr:nvSpPr>
        <xdr:cNvPr id="817" name="【公民館】&#10;一人当たり面積最大値テキスト">
          <a:extLst>
            <a:ext uri="{FF2B5EF4-FFF2-40B4-BE49-F238E27FC236}">
              <a16:creationId xmlns:a16="http://schemas.microsoft.com/office/drawing/2014/main" id="{7136CFF7-C32A-404A-BA21-130B177ACA44}"/>
            </a:ext>
          </a:extLst>
        </xdr:cNvPr>
        <xdr:cNvSpPr txBox="1"/>
      </xdr:nvSpPr>
      <xdr:spPr>
        <a:xfrm>
          <a:off x="19992975" y="1605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165354</xdr:rowOff>
    </xdr:from>
    <xdr:to>
      <xdr:col>116</xdr:col>
      <xdr:colOff>152400</xdr:colOff>
      <xdr:row>99</xdr:row>
      <xdr:rowOff>165354</xdr:rowOff>
    </xdr:to>
    <xdr:cxnSp macro="">
      <xdr:nvCxnSpPr>
        <xdr:cNvPr id="818" name="直線コネクタ 817">
          <a:extLst>
            <a:ext uri="{FF2B5EF4-FFF2-40B4-BE49-F238E27FC236}">
              <a16:creationId xmlns:a16="http://schemas.microsoft.com/office/drawing/2014/main" id="{1303C28D-6BFA-415F-8F20-730BF548FDBE}"/>
            </a:ext>
          </a:extLst>
        </xdr:cNvPr>
        <xdr:cNvCxnSpPr/>
      </xdr:nvCxnSpPr>
      <xdr:spPr>
        <a:xfrm>
          <a:off x="19878675" y="162784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36847</xdr:rowOff>
    </xdr:from>
    <xdr:ext cx="469744" cy="259045"/>
    <xdr:sp macro="" textlink="">
      <xdr:nvSpPr>
        <xdr:cNvPr id="819" name="【公民館】&#10;一人当たり面積平均値テキスト">
          <a:extLst>
            <a:ext uri="{FF2B5EF4-FFF2-40B4-BE49-F238E27FC236}">
              <a16:creationId xmlns:a16="http://schemas.microsoft.com/office/drawing/2014/main" id="{FF4E1742-545F-4BBF-8E4A-E7CDE279B9BB}"/>
            </a:ext>
          </a:extLst>
        </xdr:cNvPr>
        <xdr:cNvSpPr txBox="1"/>
      </xdr:nvSpPr>
      <xdr:spPr>
        <a:xfrm>
          <a:off x="19992975" y="17181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820" name="フローチャート: 判断 819">
          <a:extLst>
            <a:ext uri="{FF2B5EF4-FFF2-40B4-BE49-F238E27FC236}">
              <a16:creationId xmlns:a16="http://schemas.microsoft.com/office/drawing/2014/main" id="{C412D3B5-B427-40F0-8031-A173A5A6C753}"/>
            </a:ext>
          </a:extLst>
        </xdr:cNvPr>
        <xdr:cNvSpPr/>
      </xdr:nvSpPr>
      <xdr:spPr>
        <a:xfrm>
          <a:off x="19897725" y="173272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xdr:rowOff>
    </xdr:from>
    <xdr:to>
      <xdr:col>112</xdr:col>
      <xdr:colOff>38100</xdr:colOff>
      <xdr:row>106</xdr:row>
      <xdr:rowOff>110998</xdr:rowOff>
    </xdr:to>
    <xdr:sp macro="" textlink="">
      <xdr:nvSpPr>
        <xdr:cNvPr id="821" name="フローチャート: 判断 820">
          <a:extLst>
            <a:ext uri="{FF2B5EF4-FFF2-40B4-BE49-F238E27FC236}">
              <a16:creationId xmlns:a16="http://schemas.microsoft.com/office/drawing/2014/main" id="{8AF76CCE-3CE9-4F85-B935-DD1B641FCB3F}"/>
            </a:ext>
          </a:extLst>
        </xdr:cNvPr>
        <xdr:cNvSpPr/>
      </xdr:nvSpPr>
      <xdr:spPr>
        <a:xfrm>
          <a:off x="19154775" y="1732902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xdr:rowOff>
    </xdr:from>
    <xdr:to>
      <xdr:col>107</xdr:col>
      <xdr:colOff>101600</xdr:colOff>
      <xdr:row>106</xdr:row>
      <xdr:rowOff>110998</xdr:rowOff>
    </xdr:to>
    <xdr:sp macro="" textlink="">
      <xdr:nvSpPr>
        <xdr:cNvPr id="822" name="フローチャート: 判断 821">
          <a:extLst>
            <a:ext uri="{FF2B5EF4-FFF2-40B4-BE49-F238E27FC236}">
              <a16:creationId xmlns:a16="http://schemas.microsoft.com/office/drawing/2014/main" id="{412AD770-5DA0-41E4-8B4E-7583D9D737E9}"/>
            </a:ext>
          </a:extLst>
        </xdr:cNvPr>
        <xdr:cNvSpPr/>
      </xdr:nvSpPr>
      <xdr:spPr>
        <a:xfrm>
          <a:off x="18345150" y="1732902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45974</xdr:rowOff>
    </xdr:from>
    <xdr:to>
      <xdr:col>102</xdr:col>
      <xdr:colOff>165100</xdr:colOff>
      <xdr:row>106</xdr:row>
      <xdr:rowOff>147574</xdr:rowOff>
    </xdr:to>
    <xdr:sp macro="" textlink="">
      <xdr:nvSpPr>
        <xdr:cNvPr id="823" name="フローチャート: 判断 822">
          <a:extLst>
            <a:ext uri="{FF2B5EF4-FFF2-40B4-BE49-F238E27FC236}">
              <a16:creationId xmlns:a16="http://schemas.microsoft.com/office/drawing/2014/main" id="{9E976F1E-3763-4264-8E9F-B6151DD8D219}"/>
            </a:ext>
          </a:extLst>
        </xdr:cNvPr>
        <xdr:cNvSpPr/>
      </xdr:nvSpPr>
      <xdr:spPr>
        <a:xfrm>
          <a:off x="17554575" y="1736559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57404</xdr:rowOff>
    </xdr:from>
    <xdr:to>
      <xdr:col>98</xdr:col>
      <xdr:colOff>38100</xdr:colOff>
      <xdr:row>106</xdr:row>
      <xdr:rowOff>159004</xdr:rowOff>
    </xdr:to>
    <xdr:sp macro="" textlink="">
      <xdr:nvSpPr>
        <xdr:cNvPr id="824" name="フローチャート: 判断 823">
          <a:extLst>
            <a:ext uri="{FF2B5EF4-FFF2-40B4-BE49-F238E27FC236}">
              <a16:creationId xmlns:a16="http://schemas.microsoft.com/office/drawing/2014/main" id="{BF3A3072-5390-4A77-A673-DEB30DD7E8E5}"/>
            </a:ext>
          </a:extLst>
        </xdr:cNvPr>
        <xdr:cNvSpPr/>
      </xdr:nvSpPr>
      <xdr:spPr>
        <a:xfrm>
          <a:off x="16754475" y="1737385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991A4DEA-E7DA-4C39-9BF4-11A75699133D}"/>
            </a:ext>
          </a:extLst>
        </xdr:cNvPr>
        <xdr:cNvSpPr txBox="1"/>
      </xdr:nvSpPr>
      <xdr:spPr>
        <a:xfrm>
          <a:off x="197834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A28A56E0-F836-43A9-B829-AAE7EF0301E7}"/>
            </a:ext>
          </a:extLst>
        </xdr:cNvPr>
        <xdr:cNvSpPr txBox="1"/>
      </xdr:nvSpPr>
      <xdr:spPr>
        <a:xfrm>
          <a:off x="19030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54DF9FBF-7E62-47C8-BE30-C3E052777859}"/>
            </a:ext>
          </a:extLst>
        </xdr:cNvPr>
        <xdr:cNvSpPr txBox="1"/>
      </xdr:nvSpPr>
      <xdr:spPr>
        <a:xfrm>
          <a:off x="18221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5768E1EA-A338-447A-9B52-46398C555464}"/>
            </a:ext>
          </a:extLst>
        </xdr:cNvPr>
        <xdr:cNvSpPr txBox="1"/>
      </xdr:nvSpPr>
      <xdr:spPr>
        <a:xfrm>
          <a:off x="174307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2646426D-7C25-4D08-9D13-4B0F59E9D8DE}"/>
            </a:ext>
          </a:extLst>
        </xdr:cNvPr>
        <xdr:cNvSpPr txBox="1"/>
      </xdr:nvSpPr>
      <xdr:spPr>
        <a:xfrm>
          <a:off x="16630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55118</xdr:rowOff>
    </xdr:from>
    <xdr:to>
      <xdr:col>116</xdr:col>
      <xdr:colOff>114300</xdr:colOff>
      <xdr:row>107</xdr:row>
      <xdr:rowOff>156718</xdr:rowOff>
    </xdr:to>
    <xdr:sp macro="" textlink="">
      <xdr:nvSpPr>
        <xdr:cNvPr id="830" name="楕円 829">
          <a:extLst>
            <a:ext uri="{FF2B5EF4-FFF2-40B4-BE49-F238E27FC236}">
              <a16:creationId xmlns:a16="http://schemas.microsoft.com/office/drawing/2014/main" id="{96B28FCC-27BC-46B0-B957-6177B5665C02}"/>
            </a:ext>
          </a:extLst>
        </xdr:cNvPr>
        <xdr:cNvSpPr/>
      </xdr:nvSpPr>
      <xdr:spPr>
        <a:xfrm>
          <a:off x="19897725" y="1754301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33545</xdr:rowOff>
    </xdr:from>
    <xdr:ext cx="469744" cy="259045"/>
    <xdr:sp macro="" textlink="">
      <xdr:nvSpPr>
        <xdr:cNvPr id="831" name="【公民館】&#10;一人当たり面積該当値テキスト">
          <a:extLst>
            <a:ext uri="{FF2B5EF4-FFF2-40B4-BE49-F238E27FC236}">
              <a16:creationId xmlns:a16="http://schemas.microsoft.com/office/drawing/2014/main" id="{9E5E232A-A7E9-409C-84A5-D3BD3DB73238}"/>
            </a:ext>
          </a:extLst>
        </xdr:cNvPr>
        <xdr:cNvSpPr txBox="1"/>
      </xdr:nvSpPr>
      <xdr:spPr>
        <a:xfrm>
          <a:off x="19992975" y="1751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41402</xdr:rowOff>
    </xdr:from>
    <xdr:to>
      <xdr:col>112</xdr:col>
      <xdr:colOff>38100</xdr:colOff>
      <xdr:row>107</xdr:row>
      <xdr:rowOff>143002</xdr:rowOff>
    </xdr:to>
    <xdr:sp macro="" textlink="">
      <xdr:nvSpPr>
        <xdr:cNvPr id="832" name="楕円 831">
          <a:extLst>
            <a:ext uri="{FF2B5EF4-FFF2-40B4-BE49-F238E27FC236}">
              <a16:creationId xmlns:a16="http://schemas.microsoft.com/office/drawing/2014/main" id="{E7330B76-CC9B-4F2B-9E1B-334DEA33EE63}"/>
            </a:ext>
          </a:extLst>
        </xdr:cNvPr>
        <xdr:cNvSpPr/>
      </xdr:nvSpPr>
      <xdr:spPr>
        <a:xfrm>
          <a:off x="19154775" y="1753247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92202</xdr:rowOff>
    </xdr:from>
    <xdr:to>
      <xdr:col>116</xdr:col>
      <xdr:colOff>63500</xdr:colOff>
      <xdr:row>107</xdr:row>
      <xdr:rowOff>105918</xdr:rowOff>
    </xdr:to>
    <xdr:cxnSp macro="">
      <xdr:nvCxnSpPr>
        <xdr:cNvPr id="833" name="直線コネクタ 832">
          <a:extLst>
            <a:ext uri="{FF2B5EF4-FFF2-40B4-BE49-F238E27FC236}">
              <a16:creationId xmlns:a16="http://schemas.microsoft.com/office/drawing/2014/main" id="{B43B1CE9-3F74-48C8-8194-4D7F407078CC}"/>
            </a:ext>
          </a:extLst>
        </xdr:cNvPr>
        <xdr:cNvCxnSpPr/>
      </xdr:nvCxnSpPr>
      <xdr:spPr>
        <a:xfrm>
          <a:off x="19202400" y="17580102"/>
          <a:ext cx="752475" cy="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34544</xdr:rowOff>
    </xdr:from>
    <xdr:to>
      <xdr:col>107</xdr:col>
      <xdr:colOff>101600</xdr:colOff>
      <xdr:row>107</xdr:row>
      <xdr:rowOff>136144</xdr:rowOff>
    </xdr:to>
    <xdr:sp macro="" textlink="">
      <xdr:nvSpPr>
        <xdr:cNvPr id="834" name="楕円 833">
          <a:extLst>
            <a:ext uri="{FF2B5EF4-FFF2-40B4-BE49-F238E27FC236}">
              <a16:creationId xmlns:a16="http://schemas.microsoft.com/office/drawing/2014/main" id="{7D112725-69C1-4910-AE52-AD6A4AB1553F}"/>
            </a:ext>
          </a:extLst>
        </xdr:cNvPr>
        <xdr:cNvSpPr/>
      </xdr:nvSpPr>
      <xdr:spPr>
        <a:xfrm>
          <a:off x="18345150" y="1751926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85344</xdr:rowOff>
    </xdr:from>
    <xdr:to>
      <xdr:col>111</xdr:col>
      <xdr:colOff>177800</xdr:colOff>
      <xdr:row>107</xdr:row>
      <xdr:rowOff>92202</xdr:rowOff>
    </xdr:to>
    <xdr:cxnSp macro="">
      <xdr:nvCxnSpPr>
        <xdr:cNvPr id="835" name="直線コネクタ 834">
          <a:extLst>
            <a:ext uri="{FF2B5EF4-FFF2-40B4-BE49-F238E27FC236}">
              <a16:creationId xmlns:a16="http://schemas.microsoft.com/office/drawing/2014/main" id="{EDE61B0B-EB05-405E-88A5-F6B9777711C2}"/>
            </a:ext>
          </a:extLst>
        </xdr:cNvPr>
        <xdr:cNvCxnSpPr/>
      </xdr:nvCxnSpPr>
      <xdr:spPr>
        <a:xfrm>
          <a:off x="18392775" y="17576419"/>
          <a:ext cx="809625"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36830</xdr:rowOff>
    </xdr:from>
    <xdr:to>
      <xdr:col>102</xdr:col>
      <xdr:colOff>165100</xdr:colOff>
      <xdr:row>107</xdr:row>
      <xdr:rowOff>138430</xdr:rowOff>
    </xdr:to>
    <xdr:sp macro="" textlink="">
      <xdr:nvSpPr>
        <xdr:cNvPr id="836" name="楕円 835">
          <a:extLst>
            <a:ext uri="{FF2B5EF4-FFF2-40B4-BE49-F238E27FC236}">
              <a16:creationId xmlns:a16="http://schemas.microsoft.com/office/drawing/2014/main" id="{56E53606-A0EC-429C-8F58-502D42AFF16A}"/>
            </a:ext>
          </a:extLst>
        </xdr:cNvPr>
        <xdr:cNvSpPr/>
      </xdr:nvSpPr>
      <xdr:spPr>
        <a:xfrm>
          <a:off x="17554575" y="1752473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85344</xdr:rowOff>
    </xdr:from>
    <xdr:to>
      <xdr:col>107</xdr:col>
      <xdr:colOff>50800</xdr:colOff>
      <xdr:row>107</xdr:row>
      <xdr:rowOff>87630</xdr:rowOff>
    </xdr:to>
    <xdr:cxnSp macro="">
      <xdr:nvCxnSpPr>
        <xdr:cNvPr id="837" name="直線コネクタ 836">
          <a:extLst>
            <a:ext uri="{FF2B5EF4-FFF2-40B4-BE49-F238E27FC236}">
              <a16:creationId xmlns:a16="http://schemas.microsoft.com/office/drawing/2014/main" id="{8F72FCF8-B75B-43A2-8AFF-242D5E4EDAC9}"/>
            </a:ext>
          </a:extLst>
        </xdr:cNvPr>
        <xdr:cNvCxnSpPr/>
      </xdr:nvCxnSpPr>
      <xdr:spPr>
        <a:xfrm flipV="1">
          <a:off x="17602200" y="17576419"/>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39115</xdr:rowOff>
    </xdr:from>
    <xdr:to>
      <xdr:col>98</xdr:col>
      <xdr:colOff>38100</xdr:colOff>
      <xdr:row>107</xdr:row>
      <xdr:rowOff>140715</xdr:rowOff>
    </xdr:to>
    <xdr:sp macro="" textlink="">
      <xdr:nvSpPr>
        <xdr:cNvPr id="838" name="楕円 837">
          <a:extLst>
            <a:ext uri="{FF2B5EF4-FFF2-40B4-BE49-F238E27FC236}">
              <a16:creationId xmlns:a16="http://schemas.microsoft.com/office/drawing/2014/main" id="{922A5A9E-AFFF-43E8-A442-2E89EA181AAA}"/>
            </a:ext>
          </a:extLst>
        </xdr:cNvPr>
        <xdr:cNvSpPr/>
      </xdr:nvSpPr>
      <xdr:spPr>
        <a:xfrm>
          <a:off x="16754475" y="1752701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87630</xdr:rowOff>
    </xdr:from>
    <xdr:to>
      <xdr:col>102</xdr:col>
      <xdr:colOff>114300</xdr:colOff>
      <xdr:row>107</xdr:row>
      <xdr:rowOff>89915</xdr:rowOff>
    </xdr:to>
    <xdr:cxnSp macro="">
      <xdr:nvCxnSpPr>
        <xdr:cNvPr id="839" name="直線コネクタ 838">
          <a:extLst>
            <a:ext uri="{FF2B5EF4-FFF2-40B4-BE49-F238E27FC236}">
              <a16:creationId xmlns:a16="http://schemas.microsoft.com/office/drawing/2014/main" id="{828A2A16-2B84-4981-A660-0A1D5BFB96B2}"/>
            </a:ext>
          </a:extLst>
        </xdr:cNvPr>
        <xdr:cNvCxnSpPr/>
      </xdr:nvCxnSpPr>
      <xdr:spPr>
        <a:xfrm flipV="1">
          <a:off x="16802100" y="17572355"/>
          <a:ext cx="8001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127525</xdr:rowOff>
    </xdr:from>
    <xdr:ext cx="469744" cy="259045"/>
    <xdr:sp macro="" textlink="">
      <xdr:nvSpPr>
        <xdr:cNvPr id="840" name="n_1aveValue【公民館】&#10;一人当たり面積">
          <a:extLst>
            <a:ext uri="{FF2B5EF4-FFF2-40B4-BE49-F238E27FC236}">
              <a16:creationId xmlns:a16="http://schemas.microsoft.com/office/drawing/2014/main" id="{479AA653-3AC0-4898-9F36-579D7384E49E}"/>
            </a:ext>
          </a:extLst>
        </xdr:cNvPr>
        <xdr:cNvSpPr txBox="1"/>
      </xdr:nvSpPr>
      <xdr:spPr>
        <a:xfrm>
          <a:off x="18983402" y="1709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127525</xdr:rowOff>
    </xdr:from>
    <xdr:ext cx="469744" cy="259045"/>
    <xdr:sp macro="" textlink="">
      <xdr:nvSpPr>
        <xdr:cNvPr id="841" name="n_2aveValue【公民館】&#10;一人当たり面積">
          <a:extLst>
            <a:ext uri="{FF2B5EF4-FFF2-40B4-BE49-F238E27FC236}">
              <a16:creationId xmlns:a16="http://schemas.microsoft.com/office/drawing/2014/main" id="{3019A6D1-462D-4976-9D34-5C46DCE1D326}"/>
            </a:ext>
          </a:extLst>
        </xdr:cNvPr>
        <xdr:cNvSpPr txBox="1"/>
      </xdr:nvSpPr>
      <xdr:spPr>
        <a:xfrm>
          <a:off x="18183302" y="1709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164101</xdr:rowOff>
    </xdr:from>
    <xdr:ext cx="469744" cy="259045"/>
    <xdr:sp macro="" textlink="">
      <xdr:nvSpPr>
        <xdr:cNvPr id="842" name="n_3aveValue【公民館】&#10;一人当たり面積">
          <a:extLst>
            <a:ext uri="{FF2B5EF4-FFF2-40B4-BE49-F238E27FC236}">
              <a16:creationId xmlns:a16="http://schemas.microsoft.com/office/drawing/2014/main" id="{6B52BCD8-8C02-4054-BC9C-BD8C06F3C209}"/>
            </a:ext>
          </a:extLst>
        </xdr:cNvPr>
        <xdr:cNvSpPr txBox="1"/>
      </xdr:nvSpPr>
      <xdr:spPr>
        <a:xfrm>
          <a:off x="17383202" y="1713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4081</xdr:rowOff>
    </xdr:from>
    <xdr:ext cx="469744" cy="259045"/>
    <xdr:sp macro="" textlink="">
      <xdr:nvSpPr>
        <xdr:cNvPr id="843" name="n_4aveValue【公民館】&#10;一人当たり面積">
          <a:extLst>
            <a:ext uri="{FF2B5EF4-FFF2-40B4-BE49-F238E27FC236}">
              <a16:creationId xmlns:a16="http://schemas.microsoft.com/office/drawing/2014/main" id="{F15E8BE2-2AF3-43B1-8E1B-BE031D770BC6}"/>
            </a:ext>
          </a:extLst>
        </xdr:cNvPr>
        <xdr:cNvSpPr txBox="1"/>
      </xdr:nvSpPr>
      <xdr:spPr>
        <a:xfrm>
          <a:off x="16592627" y="1715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134129</xdr:rowOff>
    </xdr:from>
    <xdr:ext cx="469744" cy="259045"/>
    <xdr:sp macro="" textlink="">
      <xdr:nvSpPr>
        <xdr:cNvPr id="844" name="n_1mainValue【公民館】&#10;一人当たり面積">
          <a:extLst>
            <a:ext uri="{FF2B5EF4-FFF2-40B4-BE49-F238E27FC236}">
              <a16:creationId xmlns:a16="http://schemas.microsoft.com/office/drawing/2014/main" id="{4BDAEF0E-F71A-45AE-B909-29D04D539D73}"/>
            </a:ext>
          </a:extLst>
        </xdr:cNvPr>
        <xdr:cNvSpPr txBox="1"/>
      </xdr:nvSpPr>
      <xdr:spPr>
        <a:xfrm>
          <a:off x="18983402" y="1762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127271</xdr:rowOff>
    </xdr:from>
    <xdr:ext cx="469744" cy="259045"/>
    <xdr:sp macro="" textlink="">
      <xdr:nvSpPr>
        <xdr:cNvPr id="845" name="n_2mainValue【公民館】&#10;一人当たり面積">
          <a:extLst>
            <a:ext uri="{FF2B5EF4-FFF2-40B4-BE49-F238E27FC236}">
              <a16:creationId xmlns:a16="http://schemas.microsoft.com/office/drawing/2014/main" id="{53B184BE-F2E3-466C-A561-A4C99C79D981}"/>
            </a:ext>
          </a:extLst>
        </xdr:cNvPr>
        <xdr:cNvSpPr txBox="1"/>
      </xdr:nvSpPr>
      <xdr:spPr>
        <a:xfrm>
          <a:off x="18183302" y="1761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129557</xdr:rowOff>
    </xdr:from>
    <xdr:ext cx="469744" cy="259045"/>
    <xdr:sp macro="" textlink="">
      <xdr:nvSpPr>
        <xdr:cNvPr id="846" name="n_3mainValue【公民館】&#10;一人当たり面積">
          <a:extLst>
            <a:ext uri="{FF2B5EF4-FFF2-40B4-BE49-F238E27FC236}">
              <a16:creationId xmlns:a16="http://schemas.microsoft.com/office/drawing/2014/main" id="{7CD7F768-6730-4DC9-A006-D0952BD8A144}"/>
            </a:ext>
          </a:extLst>
        </xdr:cNvPr>
        <xdr:cNvSpPr txBox="1"/>
      </xdr:nvSpPr>
      <xdr:spPr>
        <a:xfrm>
          <a:off x="17383202" y="1761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131842</xdr:rowOff>
    </xdr:from>
    <xdr:ext cx="469744" cy="259045"/>
    <xdr:sp macro="" textlink="">
      <xdr:nvSpPr>
        <xdr:cNvPr id="847" name="n_4mainValue【公民館】&#10;一人当たり面積">
          <a:extLst>
            <a:ext uri="{FF2B5EF4-FFF2-40B4-BE49-F238E27FC236}">
              <a16:creationId xmlns:a16="http://schemas.microsoft.com/office/drawing/2014/main" id="{ED4AACB3-7554-4DBE-8ECC-97B3387F773B}"/>
            </a:ext>
          </a:extLst>
        </xdr:cNvPr>
        <xdr:cNvSpPr txBox="1"/>
      </xdr:nvSpPr>
      <xdr:spPr>
        <a:xfrm>
          <a:off x="16592627" y="17619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a:extLst>
            <a:ext uri="{FF2B5EF4-FFF2-40B4-BE49-F238E27FC236}">
              <a16:creationId xmlns:a16="http://schemas.microsoft.com/office/drawing/2014/main" id="{79783561-F188-4978-B376-89B8B2F19C26}"/>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a:extLst>
            <a:ext uri="{FF2B5EF4-FFF2-40B4-BE49-F238E27FC236}">
              <a16:creationId xmlns:a16="http://schemas.microsoft.com/office/drawing/2014/main" id="{3EA1F21A-D3D6-4DC9-A36E-CBCEB5DAB9E2}"/>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a:extLst>
            <a:ext uri="{FF2B5EF4-FFF2-40B4-BE49-F238E27FC236}">
              <a16:creationId xmlns:a16="http://schemas.microsoft.com/office/drawing/2014/main" id="{EC4E5147-885E-4428-91BF-8EC8EC039711}"/>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類似団体と比較して特に有形固定資産償却率が高くなっている施設は、保育施設、学校施設、公営住宅である。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公民館については、令和</a:t>
          </a:r>
          <a:r>
            <a:rPr kumimoji="1" lang="en-US" altLang="ja-JP" sz="1100" b="0" i="0" baseline="0">
              <a:solidFill>
                <a:schemeClr val="dk1"/>
              </a:solidFill>
              <a:effectLst/>
              <a:latin typeface="+mn-lt"/>
              <a:ea typeface="+mn-ea"/>
              <a:cs typeface="+mn-cs"/>
            </a:rPr>
            <a:t>5</a:t>
          </a:r>
          <a:r>
            <a:rPr kumimoji="1" lang="ja-JP" altLang="en-US" sz="1100" b="0" i="0" baseline="0">
              <a:solidFill>
                <a:schemeClr val="dk1"/>
              </a:solidFill>
              <a:effectLst/>
              <a:latin typeface="+mn-lt"/>
              <a:ea typeface="+mn-ea"/>
              <a:cs typeface="+mn-cs"/>
            </a:rPr>
            <a:t>年度からの地域づくりセンター移行に向け令和</a:t>
          </a:r>
          <a:r>
            <a:rPr kumimoji="1" lang="en-US" altLang="ja-JP" sz="1100" b="0" i="0" baseline="0">
              <a:solidFill>
                <a:schemeClr val="dk1"/>
              </a:solidFill>
              <a:effectLst/>
              <a:latin typeface="+mn-lt"/>
              <a:ea typeface="+mn-ea"/>
              <a:cs typeface="+mn-cs"/>
            </a:rPr>
            <a:t>4</a:t>
          </a:r>
          <a:r>
            <a:rPr kumimoji="1" lang="ja-JP" altLang="en-US" sz="1100" b="0" i="0" baseline="0">
              <a:solidFill>
                <a:schemeClr val="dk1"/>
              </a:solidFill>
              <a:effectLst/>
              <a:latin typeface="+mn-lt"/>
              <a:ea typeface="+mn-ea"/>
              <a:cs typeface="+mn-cs"/>
            </a:rPr>
            <a:t>年度までに耐震改修工事を実施したため、有形固定資産償却率が向上した。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　学校施設については、類似団体平均と比較すると</a:t>
          </a:r>
          <a:r>
            <a:rPr kumimoji="1" lang="en-US" altLang="ja-JP" sz="1100" b="0" i="0" baseline="0">
              <a:solidFill>
                <a:schemeClr val="dk1"/>
              </a:solidFill>
              <a:effectLst/>
              <a:latin typeface="+mn-lt"/>
              <a:ea typeface="+mn-ea"/>
              <a:cs typeface="+mn-cs"/>
            </a:rPr>
            <a:t>15.9</a:t>
          </a:r>
          <a:r>
            <a:rPr kumimoji="1" lang="ja-JP" altLang="ja-JP" sz="1100" b="0" i="0" baseline="0">
              <a:solidFill>
                <a:schemeClr val="dk1"/>
              </a:solidFill>
              <a:effectLst/>
              <a:latin typeface="+mn-lt"/>
              <a:ea typeface="+mn-ea"/>
              <a:cs typeface="+mn-cs"/>
            </a:rPr>
            <a:t>ポイント上回っている状況である。平成</a:t>
          </a:r>
          <a:r>
            <a:rPr kumimoji="1" lang="en-US" altLang="ja-JP" sz="1100" b="0" i="0" baseline="0">
              <a:solidFill>
                <a:schemeClr val="dk1"/>
              </a:solidFill>
              <a:effectLst/>
              <a:latin typeface="+mn-lt"/>
              <a:ea typeface="+mn-ea"/>
              <a:cs typeface="+mn-cs"/>
            </a:rPr>
            <a:t>19</a:t>
          </a:r>
          <a:r>
            <a:rPr kumimoji="1" lang="ja-JP" altLang="ja-JP" sz="1100" b="0" i="0" baseline="0">
              <a:solidFill>
                <a:schemeClr val="dk1"/>
              </a:solidFill>
              <a:effectLst/>
              <a:latin typeface="+mn-lt"/>
              <a:ea typeface="+mn-ea"/>
              <a:cs typeface="+mn-cs"/>
            </a:rPr>
            <a:t>年度からの老朽化施設の改修事業の対象とならなかった体育館、プールなどの老朽化対策やバリアフリー化など教育環境を考慮した学校施設の整備が今後の課題となっている。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公営住宅については、類似団体平均と比較すると</a:t>
          </a:r>
          <a:r>
            <a:rPr kumimoji="1" lang="en-US" altLang="ja-JP" sz="1100" b="0" i="0" baseline="0">
              <a:solidFill>
                <a:schemeClr val="dk1"/>
              </a:solidFill>
              <a:effectLst/>
              <a:latin typeface="+mn-lt"/>
              <a:ea typeface="+mn-ea"/>
              <a:cs typeface="+mn-cs"/>
            </a:rPr>
            <a:t>22.9</a:t>
          </a:r>
          <a:r>
            <a:rPr kumimoji="1" lang="ja-JP" altLang="ja-JP" sz="1100" b="0" i="0" baseline="0">
              <a:solidFill>
                <a:schemeClr val="dk1"/>
              </a:solidFill>
              <a:effectLst/>
              <a:latin typeface="+mn-lt"/>
              <a:ea typeface="+mn-ea"/>
              <a:cs typeface="+mn-cs"/>
            </a:rPr>
            <a:t>ポイント上回っている状況である。</a:t>
          </a:r>
          <a:r>
            <a:rPr kumimoji="1" lang="ja-JP" altLang="en-US"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年度で公営住宅法の耐用年数</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年を超えている住宅が</a:t>
          </a:r>
          <a:r>
            <a:rPr kumimoji="1" lang="en-US" altLang="ja-JP" sz="1100" b="0" i="0" baseline="0">
              <a:solidFill>
                <a:schemeClr val="dk1"/>
              </a:solidFill>
              <a:effectLst/>
              <a:latin typeface="+mn-lt"/>
              <a:ea typeface="+mn-ea"/>
              <a:cs typeface="+mn-cs"/>
            </a:rPr>
            <a:t>98</a:t>
          </a:r>
          <a:r>
            <a:rPr kumimoji="1" lang="ja-JP" altLang="ja-JP" sz="1100" b="0" i="0" baseline="0">
              <a:solidFill>
                <a:schemeClr val="dk1"/>
              </a:solidFill>
              <a:effectLst/>
              <a:latin typeface="+mn-lt"/>
              <a:ea typeface="+mn-ea"/>
              <a:cs typeface="+mn-cs"/>
            </a:rPr>
            <a:t>戸あり、老朽化が進んでいる。「藤岡市公営住宅等長寿命化計画」に基づき、修繕・改善・建て替え・用途廃止を実施していく。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30CEBC3-B8C4-49A0-BC9E-49B1216F8F1D}"/>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990A66F-3A82-4459-827C-9F62EC19FE4D}"/>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08BD4E2-607F-462D-B4D1-F9C61041EFE9}"/>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F0C7216-8C1A-4632-8298-159805BAC49F}"/>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群馬県藤岡市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FC856E8-452D-4C02-84E0-631DE256EBED}"/>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5DDA60D-40C9-48F0-A6D7-9F58550B72E3}"/>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D959C63-62CC-427C-997A-41BCF3B9A4AC}"/>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6F7034A-B4D2-4E95-81B5-BF52CC93CEB7}"/>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089A2C1-9658-4BCD-BA84-E1BA2EE937D2}"/>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DBC3D85-439A-41A7-8781-69F9077741BA}"/>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62,261
61,226
180.29
30,053,507
28,300,494
1,597,409
16,143,861
21,833,669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05963F0-F2F4-406F-BCF6-61C73F71508B}"/>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2CF63D5-BABD-4E39-88FB-89DB918844AC}"/>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B4B467B-ACD6-4E8E-8893-5869DE3C85D5}"/>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12870D3-2611-4F42-B584-BA644F2DC1CD}"/>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1F3A93C-C87C-4907-98C7-64917D4CA3A4}"/>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8A854AD-F33E-4FC6-BDF8-F2DE27C53548}"/>
            </a:ext>
          </a:extLst>
        </xdr:cNvPr>
        <xdr:cNvSpPr/>
      </xdr:nvSpPr>
      <xdr:spPr>
        <a:xfrm>
          <a:off x="6467475" y="1628775"/>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BDA1039-7C1A-4AD2-920E-84C7E480E261}"/>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94F33EE-D15A-4C36-BAB4-2F814986077A}"/>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6863379-8333-456E-BCB1-D1ED05229E26}"/>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564F4E5-11E3-406D-B3D3-828F61DADA19}"/>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490AD4B-10BD-4C88-8268-73995F83226E}"/>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58F7767-7BAB-41D7-8E7E-7FED42E9C6D1}"/>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89072FF-ED80-4A08-B4E8-C62F3BF64E5A}"/>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70D595C-EEB0-4945-9E5B-F9B9ECA2C187}"/>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7D53EE6-AB85-441C-BAC9-319A3C31F7D0}"/>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0FBA673-C583-4186-A3A6-4A6378927D57}"/>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B814099-2A39-43E3-B48E-95D34CDEFEEE}"/>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2317BBB-CF3E-4CC8-8E9F-F2D5176B949B}"/>
            </a:ext>
          </a:extLst>
        </xdr:cNvPr>
        <xdr:cNvSpPr txBox="1"/>
      </xdr:nvSpPr>
      <xdr:spPr>
        <a:xfrm>
          <a:off x="638175" y="26479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4B0D8AF-F3A3-4CC1-83CE-5D1C6261CCEE}"/>
            </a:ext>
          </a:extLst>
        </xdr:cNvPr>
        <xdr:cNvSpPr txBox="1"/>
      </xdr:nvSpPr>
      <xdr:spPr>
        <a:xfrm>
          <a:off x="638175" y="2952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12B9020-49F2-4471-951D-F9640FB68E3A}"/>
            </a:ext>
          </a:extLst>
        </xdr:cNvPr>
        <xdr:cNvSpPr txBox="1"/>
      </xdr:nvSpPr>
      <xdr:spPr>
        <a:xfrm>
          <a:off x="638175"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58D0245-02B0-4881-B174-F55C24E18280}"/>
            </a:ext>
          </a:extLst>
        </xdr:cNvPr>
        <xdr:cNvSpPr txBox="1"/>
      </xdr:nvSpPr>
      <xdr:spPr>
        <a:xfrm>
          <a:off x="638175" y="35528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F78ED31-F749-48FB-A9E6-1196ACBC1750}"/>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9443BC5-E248-420A-BC4C-5D174FCA08D4}"/>
            </a:ext>
          </a:extLst>
        </xdr:cNvPr>
        <xdr:cNvSpPr/>
      </xdr:nvSpPr>
      <xdr:spPr>
        <a:xfrm>
          <a:off x="80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105D803-9799-42AC-B124-7D3267A896C7}"/>
            </a:ext>
          </a:extLst>
        </xdr:cNvPr>
        <xdr:cNvSpPr/>
      </xdr:nvSpPr>
      <xdr:spPr>
        <a:xfrm>
          <a:off x="80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2FA543C-3A31-49F8-96D6-10EDC30231D1}"/>
            </a:ext>
          </a:extLst>
        </xdr:cNvPr>
        <xdr:cNvSpPr/>
      </xdr:nvSpPr>
      <xdr:spPr>
        <a:xfrm>
          <a:off x="17145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F5FA651-F197-4B60-90DC-12FEC1BC38C0}"/>
            </a:ext>
          </a:extLst>
        </xdr:cNvPr>
        <xdr:cNvSpPr/>
      </xdr:nvSpPr>
      <xdr:spPr>
        <a:xfrm>
          <a:off x="17145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FF92A58-0BCB-40F9-8F3D-7B00D7EA64F0}"/>
            </a:ext>
          </a:extLst>
        </xdr:cNvPr>
        <xdr:cNvSpPr/>
      </xdr:nvSpPr>
      <xdr:spPr>
        <a:xfrm>
          <a:off x="27432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96DEEE3-760C-4B79-A33C-5E9B00E19896}"/>
            </a:ext>
          </a:extLst>
        </xdr:cNvPr>
        <xdr:cNvSpPr/>
      </xdr:nvSpPr>
      <xdr:spPr>
        <a:xfrm>
          <a:off x="27432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AE0C0D0-F590-4DE4-AEC1-7BC8F3783937}"/>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A136EC1-CE93-450C-8549-20D4770F16C9}"/>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9C25906-20A8-4BEE-9829-CB49EBEDAE86}"/>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B5D19AC-1491-479D-BCDB-A33524E7FCEE}"/>
            </a:ext>
          </a:extLst>
        </xdr:cNvPr>
        <xdr:cNvSpPr txBox="1"/>
      </xdr:nvSpPr>
      <xdr:spPr>
        <a:xfrm>
          <a:off x="2789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D4B79A4-2994-44DB-86B2-33711A7BF359}"/>
            </a:ext>
          </a:extLst>
        </xdr:cNvPr>
        <xdr:cNvCxnSpPr/>
      </xdr:nvCxnSpPr>
      <xdr:spPr>
        <a:xfrm>
          <a:off x="685800" y="690290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1612A59-93C8-49C9-9BB0-FEA4AAF4E75A}"/>
            </a:ext>
          </a:extLst>
        </xdr:cNvPr>
        <xdr:cNvSpPr txBox="1"/>
      </xdr:nvSpPr>
      <xdr:spPr>
        <a:xfrm>
          <a:off x="278946" y="677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67056B2-E834-47B1-A331-F1CFC8E7EA5F}"/>
            </a:ext>
          </a:extLst>
        </xdr:cNvPr>
        <xdr:cNvCxnSpPr/>
      </xdr:nvCxnSpPr>
      <xdr:spPr>
        <a:xfrm>
          <a:off x="685800" y="6592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8A71CC9-ED96-462F-BCDE-5D13C6CA5E2B}"/>
            </a:ext>
          </a:extLst>
        </xdr:cNvPr>
        <xdr:cNvSpPr txBox="1"/>
      </xdr:nvSpPr>
      <xdr:spPr>
        <a:xfrm>
          <a:off x="339891" y="64658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663496B-3443-46F4-8E0B-5BBEC1263320}"/>
            </a:ext>
          </a:extLst>
        </xdr:cNvPr>
        <xdr:cNvCxnSpPr/>
      </xdr:nvCxnSpPr>
      <xdr:spPr>
        <a:xfrm>
          <a:off x="685800" y="62846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8178A194-EC42-4908-9C7F-A7E5164C4B22}"/>
            </a:ext>
          </a:extLst>
        </xdr:cNvPr>
        <xdr:cNvSpPr txBox="1"/>
      </xdr:nvSpPr>
      <xdr:spPr>
        <a:xfrm>
          <a:off x="339891"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AA65CF2-D3A0-493D-BD84-0168AA7E5D8C}"/>
            </a:ext>
          </a:extLst>
        </xdr:cNvPr>
        <xdr:cNvCxnSpPr/>
      </xdr:nvCxnSpPr>
      <xdr:spPr>
        <a:xfrm>
          <a:off x="685800" y="59835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722098C-AB0D-4516-91A6-12BD1319DCBB}"/>
            </a:ext>
          </a:extLst>
        </xdr:cNvPr>
        <xdr:cNvSpPr txBox="1"/>
      </xdr:nvSpPr>
      <xdr:spPr>
        <a:xfrm>
          <a:off x="339891"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886B074E-F84E-40EE-B3CF-AF52349C388B}"/>
            </a:ext>
          </a:extLst>
        </xdr:cNvPr>
        <xdr:cNvCxnSpPr/>
      </xdr:nvCxnSpPr>
      <xdr:spPr>
        <a:xfrm>
          <a:off x="685800" y="56759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6A5D7003-1005-4131-AE7D-2CB5340778AB}"/>
            </a:ext>
          </a:extLst>
        </xdr:cNvPr>
        <xdr:cNvSpPr txBox="1"/>
      </xdr:nvSpPr>
      <xdr:spPr>
        <a:xfrm>
          <a:off x="339891" y="5527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ED892235-E8AE-4370-9A8B-462D4D8A45E0}"/>
            </a:ext>
          </a:extLst>
        </xdr:cNvPr>
        <xdr:cNvCxnSpPr/>
      </xdr:nvCxnSpPr>
      <xdr:spPr>
        <a:xfrm>
          <a:off x="685800" y="53557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B208AB25-2062-4E17-86EA-A662489CEFB9}"/>
            </a:ext>
          </a:extLst>
        </xdr:cNvPr>
        <xdr:cNvSpPr txBox="1"/>
      </xdr:nvSpPr>
      <xdr:spPr>
        <a:xfrm>
          <a:off x="388136" y="52198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56CDFDF-8FCC-4C36-AA18-0CFFDBF0E7CC}"/>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78FF8ACF-3D59-41E3-8474-A6B55D9E6119}"/>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42</xdr:row>
      <xdr:rowOff>27215</xdr:rowOff>
    </xdr:to>
    <xdr:cxnSp macro="">
      <xdr:nvCxnSpPr>
        <xdr:cNvPr id="58" name="直線コネクタ 57">
          <a:extLst>
            <a:ext uri="{FF2B5EF4-FFF2-40B4-BE49-F238E27FC236}">
              <a16:creationId xmlns:a16="http://schemas.microsoft.com/office/drawing/2014/main" id="{60BA8902-3B5C-4923-B131-3E1BB5492CE8}"/>
            </a:ext>
          </a:extLst>
        </xdr:cNvPr>
        <xdr:cNvCxnSpPr/>
      </xdr:nvCxnSpPr>
      <xdr:spPr>
        <a:xfrm flipV="1">
          <a:off x="4180840" y="5409656"/>
          <a:ext cx="0" cy="143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31042</xdr:rowOff>
    </xdr:from>
    <xdr:ext cx="405111" cy="259045"/>
    <xdr:sp macro="" textlink="">
      <xdr:nvSpPr>
        <xdr:cNvPr id="59" name="【図書館】&#10;有形固定資産減価償却率最小値テキスト">
          <a:extLst>
            <a:ext uri="{FF2B5EF4-FFF2-40B4-BE49-F238E27FC236}">
              <a16:creationId xmlns:a16="http://schemas.microsoft.com/office/drawing/2014/main" id="{663B2C4E-82C2-423D-A413-0E2DC9726200}"/>
            </a:ext>
          </a:extLst>
        </xdr:cNvPr>
        <xdr:cNvSpPr txBox="1"/>
      </xdr:nvSpPr>
      <xdr:spPr>
        <a:xfrm>
          <a:off x="4219575" y="6838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27215</xdr:rowOff>
    </xdr:from>
    <xdr:to>
      <xdr:col>24</xdr:col>
      <xdr:colOff>152400</xdr:colOff>
      <xdr:row>42</xdr:row>
      <xdr:rowOff>27215</xdr:rowOff>
    </xdr:to>
    <xdr:cxnSp macro="">
      <xdr:nvCxnSpPr>
        <xdr:cNvPr id="60" name="直線コネクタ 59">
          <a:extLst>
            <a:ext uri="{FF2B5EF4-FFF2-40B4-BE49-F238E27FC236}">
              <a16:creationId xmlns:a16="http://schemas.microsoft.com/office/drawing/2014/main" id="{1EC4E415-5477-47A1-B168-D629100FA0C0}"/>
            </a:ext>
          </a:extLst>
        </xdr:cNvPr>
        <xdr:cNvCxnSpPr/>
      </xdr:nvCxnSpPr>
      <xdr:spPr>
        <a:xfrm>
          <a:off x="4105275" y="684076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a:extLst>
            <a:ext uri="{FF2B5EF4-FFF2-40B4-BE49-F238E27FC236}">
              <a16:creationId xmlns:a16="http://schemas.microsoft.com/office/drawing/2014/main" id="{B9A6F93F-E0DC-4514-A799-9AEC3153B7CD}"/>
            </a:ext>
          </a:extLst>
        </xdr:cNvPr>
        <xdr:cNvSpPr txBox="1"/>
      </xdr:nvSpPr>
      <xdr:spPr>
        <a:xfrm>
          <a:off x="4219575" y="51975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a:extLst>
            <a:ext uri="{FF2B5EF4-FFF2-40B4-BE49-F238E27FC236}">
              <a16:creationId xmlns:a16="http://schemas.microsoft.com/office/drawing/2014/main" id="{515D4EE4-165B-4DAD-853B-68F87AD53D0B}"/>
            </a:ext>
          </a:extLst>
        </xdr:cNvPr>
        <xdr:cNvCxnSpPr/>
      </xdr:nvCxnSpPr>
      <xdr:spPr>
        <a:xfrm>
          <a:off x="4105275" y="540965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84200</xdr:rowOff>
    </xdr:from>
    <xdr:ext cx="405111" cy="259045"/>
    <xdr:sp macro="" textlink="">
      <xdr:nvSpPr>
        <xdr:cNvPr id="63" name="【図書館】&#10;有形固定資産減価償却率平均値テキスト">
          <a:extLst>
            <a:ext uri="{FF2B5EF4-FFF2-40B4-BE49-F238E27FC236}">
              <a16:creationId xmlns:a16="http://schemas.microsoft.com/office/drawing/2014/main" id="{4458C0DF-FFB5-41BE-AA42-B2E7DDBFD817}"/>
            </a:ext>
          </a:extLst>
        </xdr:cNvPr>
        <xdr:cNvSpPr txBox="1"/>
      </xdr:nvSpPr>
      <xdr:spPr>
        <a:xfrm>
          <a:off x="4219575" y="59262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61323</xdr:rowOff>
    </xdr:from>
    <xdr:to>
      <xdr:col>24</xdr:col>
      <xdr:colOff>114300</xdr:colOff>
      <xdr:row>37</xdr:row>
      <xdr:rowOff>162923</xdr:rowOff>
    </xdr:to>
    <xdr:sp macro="" textlink="">
      <xdr:nvSpPr>
        <xdr:cNvPr id="64" name="フローチャート: 判断 63">
          <a:extLst>
            <a:ext uri="{FF2B5EF4-FFF2-40B4-BE49-F238E27FC236}">
              <a16:creationId xmlns:a16="http://schemas.microsoft.com/office/drawing/2014/main" id="{64081828-EDCF-4145-9D6E-B3EB2FEE47CD}"/>
            </a:ext>
          </a:extLst>
        </xdr:cNvPr>
        <xdr:cNvSpPr/>
      </xdr:nvSpPr>
      <xdr:spPr>
        <a:xfrm>
          <a:off x="4124325" y="606524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66222</xdr:rowOff>
    </xdr:from>
    <xdr:to>
      <xdr:col>20</xdr:col>
      <xdr:colOff>38100</xdr:colOff>
      <xdr:row>37</xdr:row>
      <xdr:rowOff>167822</xdr:rowOff>
    </xdr:to>
    <xdr:sp macro="" textlink="">
      <xdr:nvSpPr>
        <xdr:cNvPr id="65" name="フローチャート: 判断 64">
          <a:extLst>
            <a:ext uri="{FF2B5EF4-FFF2-40B4-BE49-F238E27FC236}">
              <a16:creationId xmlns:a16="http://schemas.microsoft.com/office/drawing/2014/main" id="{30AF51F4-4E36-405E-B0A7-F0D0DCE3488D}"/>
            </a:ext>
          </a:extLst>
        </xdr:cNvPr>
        <xdr:cNvSpPr/>
      </xdr:nvSpPr>
      <xdr:spPr>
        <a:xfrm>
          <a:off x="3381375" y="607014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38463</xdr:rowOff>
    </xdr:from>
    <xdr:to>
      <xdr:col>15</xdr:col>
      <xdr:colOff>101600</xdr:colOff>
      <xdr:row>37</xdr:row>
      <xdr:rowOff>140063</xdr:rowOff>
    </xdr:to>
    <xdr:sp macro="" textlink="">
      <xdr:nvSpPr>
        <xdr:cNvPr id="66" name="フローチャート: 判断 65">
          <a:extLst>
            <a:ext uri="{FF2B5EF4-FFF2-40B4-BE49-F238E27FC236}">
              <a16:creationId xmlns:a16="http://schemas.microsoft.com/office/drawing/2014/main" id="{1F67C494-00A8-4B6F-AE0F-A48A46D52138}"/>
            </a:ext>
          </a:extLst>
        </xdr:cNvPr>
        <xdr:cNvSpPr/>
      </xdr:nvSpPr>
      <xdr:spPr>
        <a:xfrm>
          <a:off x="2571750" y="603921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23767</xdr:rowOff>
    </xdr:from>
    <xdr:to>
      <xdr:col>10</xdr:col>
      <xdr:colOff>165100</xdr:colOff>
      <xdr:row>37</xdr:row>
      <xdr:rowOff>125367</xdr:rowOff>
    </xdr:to>
    <xdr:sp macro="" textlink="">
      <xdr:nvSpPr>
        <xdr:cNvPr id="67" name="フローチャート: 判断 66">
          <a:extLst>
            <a:ext uri="{FF2B5EF4-FFF2-40B4-BE49-F238E27FC236}">
              <a16:creationId xmlns:a16="http://schemas.microsoft.com/office/drawing/2014/main" id="{2C945568-4C7E-4950-A611-41373B8614E6}"/>
            </a:ext>
          </a:extLst>
        </xdr:cNvPr>
        <xdr:cNvSpPr/>
      </xdr:nvSpPr>
      <xdr:spPr>
        <a:xfrm>
          <a:off x="1781175" y="602769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15603</xdr:rowOff>
    </xdr:from>
    <xdr:to>
      <xdr:col>6</xdr:col>
      <xdr:colOff>38100</xdr:colOff>
      <xdr:row>37</xdr:row>
      <xdr:rowOff>117203</xdr:rowOff>
    </xdr:to>
    <xdr:sp macro="" textlink="">
      <xdr:nvSpPr>
        <xdr:cNvPr id="68" name="フローチャート: 判断 67">
          <a:extLst>
            <a:ext uri="{FF2B5EF4-FFF2-40B4-BE49-F238E27FC236}">
              <a16:creationId xmlns:a16="http://schemas.microsoft.com/office/drawing/2014/main" id="{6D8F40FD-C912-45B4-AD12-DFBC61C35B95}"/>
            </a:ext>
          </a:extLst>
        </xdr:cNvPr>
        <xdr:cNvSpPr/>
      </xdr:nvSpPr>
      <xdr:spPr>
        <a:xfrm>
          <a:off x="981075" y="601317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23FC35F-AAD2-432C-AED7-A5A21BF36581}"/>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A3C7030-D13D-403B-B4A5-913D0A990CBB}"/>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4B70B0A-AEA8-4854-ABFF-285E4DD540BC}"/>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F0035E9-E9C9-47EF-90CD-B622F15F1EE0}"/>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8D351DA-44C6-4ED1-A095-218D8932A895}"/>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36830</xdr:rowOff>
    </xdr:from>
    <xdr:to>
      <xdr:col>24</xdr:col>
      <xdr:colOff>114300</xdr:colOff>
      <xdr:row>39</xdr:row>
      <xdr:rowOff>138430</xdr:rowOff>
    </xdr:to>
    <xdr:sp macro="" textlink="">
      <xdr:nvSpPr>
        <xdr:cNvPr id="74" name="楕円 73">
          <a:extLst>
            <a:ext uri="{FF2B5EF4-FFF2-40B4-BE49-F238E27FC236}">
              <a16:creationId xmlns:a16="http://schemas.microsoft.com/office/drawing/2014/main" id="{DF8C9520-3D53-40CA-98F2-C14D51E763CE}"/>
            </a:ext>
          </a:extLst>
        </xdr:cNvPr>
        <xdr:cNvSpPr/>
      </xdr:nvSpPr>
      <xdr:spPr>
        <a:xfrm>
          <a:off x="4124325" y="636143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15257</xdr:rowOff>
    </xdr:from>
    <xdr:ext cx="405111" cy="259045"/>
    <xdr:sp macro="" textlink="">
      <xdr:nvSpPr>
        <xdr:cNvPr id="75" name="【図書館】&#10;有形固定資産減価償却率該当値テキスト">
          <a:extLst>
            <a:ext uri="{FF2B5EF4-FFF2-40B4-BE49-F238E27FC236}">
              <a16:creationId xmlns:a16="http://schemas.microsoft.com/office/drawing/2014/main" id="{56929BAD-3CE9-4CA2-8BD5-784B91B29B78}"/>
            </a:ext>
          </a:extLst>
        </xdr:cNvPr>
        <xdr:cNvSpPr txBox="1"/>
      </xdr:nvSpPr>
      <xdr:spPr>
        <a:xfrm>
          <a:off x="4219575" y="633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4173</xdr:rowOff>
    </xdr:from>
    <xdr:to>
      <xdr:col>20</xdr:col>
      <xdr:colOff>38100</xdr:colOff>
      <xdr:row>39</xdr:row>
      <xdr:rowOff>105773</xdr:rowOff>
    </xdr:to>
    <xdr:sp macro="" textlink="">
      <xdr:nvSpPr>
        <xdr:cNvPr id="76" name="楕円 75">
          <a:extLst>
            <a:ext uri="{FF2B5EF4-FFF2-40B4-BE49-F238E27FC236}">
              <a16:creationId xmlns:a16="http://schemas.microsoft.com/office/drawing/2014/main" id="{112A70F8-10E4-4910-8810-1605D9737DFD}"/>
            </a:ext>
          </a:extLst>
        </xdr:cNvPr>
        <xdr:cNvSpPr/>
      </xdr:nvSpPr>
      <xdr:spPr>
        <a:xfrm>
          <a:off x="3381375" y="633194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54973</xdr:rowOff>
    </xdr:from>
    <xdr:to>
      <xdr:col>24</xdr:col>
      <xdr:colOff>63500</xdr:colOff>
      <xdr:row>39</xdr:row>
      <xdr:rowOff>87630</xdr:rowOff>
    </xdr:to>
    <xdr:cxnSp macro="">
      <xdr:nvCxnSpPr>
        <xdr:cNvPr id="77" name="直線コネクタ 76">
          <a:extLst>
            <a:ext uri="{FF2B5EF4-FFF2-40B4-BE49-F238E27FC236}">
              <a16:creationId xmlns:a16="http://schemas.microsoft.com/office/drawing/2014/main" id="{A2319772-5A94-4BD2-8A1B-98EBFDEAB0E8}"/>
            </a:ext>
          </a:extLst>
        </xdr:cNvPr>
        <xdr:cNvCxnSpPr/>
      </xdr:nvCxnSpPr>
      <xdr:spPr>
        <a:xfrm>
          <a:off x="3429000" y="6379573"/>
          <a:ext cx="75247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142966</xdr:rowOff>
    </xdr:from>
    <xdr:to>
      <xdr:col>15</xdr:col>
      <xdr:colOff>101600</xdr:colOff>
      <xdr:row>39</xdr:row>
      <xdr:rowOff>73116</xdr:rowOff>
    </xdr:to>
    <xdr:sp macro="" textlink="">
      <xdr:nvSpPr>
        <xdr:cNvPr id="78" name="楕円 77">
          <a:extLst>
            <a:ext uri="{FF2B5EF4-FFF2-40B4-BE49-F238E27FC236}">
              <a16:creationId xmlns:a16="http://schemas.microsoft.com/office/drawing/2014/main" id="{19D07BA8-FD75-43C5-BEFA-61FED61D2BE2}"/>
            </a:ext>
          </a:extLst>
        </xdr:cNvPr>
        <xdr:cNvSpPr/>
      </xdr:nvSpPr>
      <xdr:spPr>
        <a:xfrm>
          <a:off x="2571750" y="630246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22316</xdr:rowOff>
    </xdr:from>
    <xdr:to>
      <xdr:col>19</xdr:col>
      <xdr:colOff>177800</xdr:colOff>
      <xdr:row>39</xdr:row>
      <xdr:rowOff>54973</xdr:rowOff>
    </xdr:to>
    <xdr:cxnSp macro="">
      <xdr:nvCxnSpPr>
        <xdr:cNvPr id="79" name="直線コネクタ 78">
          <a:extLst>
            <a:ext uri="{FF2B5EF4-FFF2-40B4-BE49-F238E27FC236}">
              <a16:creationId xmlns:a16="http://schemas.microsoft.com/office/drawing/2014/main" id="{DA61409A-0D0C-4A9A-B8AB-943ACCE20151}"/>
            </a:ext>
          </a:extLst>
        </xdr:cNvPr>
        <xdr:cNvCxnSpPr/>
      </xdr:nvCxnSpPr>
      <xdr:spPr>
        <a:xfrm>
          <a:off x="2619375" y="6350091"/>
          <a:ext cx="80962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110309</xdr:rowOff>
    </xdr:from>
    <xdr:to>
      <xdr:col>10</xdr:col>
      <xdr:colOff>165100</xdr:colOff>
      <xdr:row>39</xdr:row>
      <xdr:rowOff>40459</xdr:rowOff>
    </xdr:to>
    <xdr:sp macro="" textlink="">
      <xdr:nvSpPr>
        <xdr:cNvPr id="80" name="楕円 79">
          <a:extLst>
            <a:ext uri="{FF2B5EF4-FFF2-40B4-BE49-F238E27FC236}">
              <a16:creationId xmlns:a16="http://schemas.microsoft.com/office/drawing/2014/main" id="{2FB16DD3-5792-4D01-800C-FA49D060C8BC}"/>
            </a:ext>
          </a:extLst>
        </xdr:cNvPr>
        <xdr:cNvSpPr/>
      </xdr:nvSpPr>
      <xdr:spPr>
        <a:xfrm>
          <a:off x="1781175" y="626980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161109</xdr:rowOff>
    </xdr:from>
    <xdr:to>
      <xdr:col>15</xdr:col>
      <xdr:colOff>50800</xdr:colOff>
      <xdr:row>39</xdr:row>
      <xdr:rowOff>22316</xdr:rowOff>
    </xdr:to>
    <xdr:cxnSp macro="">
      <xdr:nvCxnSpPr>
        <xdr:cNvPr id="81" name="直線コネクタ 80">
          <a:extLst>
            <a:ext uri="{FF2B5EF4-FFF2-40B4-BE49-F238E27FC236}">
              <a16:creationId xmlns:a16="http://schemas.microsoft.com/office/drawing/2014/main" id="{D8BFC645-ED42-49A4-A955-1F3AA4CE03C8}"/>
            </a:ext>
          </a:extLst>
        </xdr:cNvPr>
        <xdr:cNvCxnSpPr/>
      </xdr:nvCxnSpPr>
      <xdr:spPr>
        <a:xfrm>
          <a:off x="1828800" y="6326959"/>
          <a:ext cx="790575" cy="2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77651</xdr:rowOff>
    </xdr:from>
    <xdr:to>
      <xdr:col>6</xdr:col>
      <xdr:colOff>38100</xdr:colOff>
      <xdr:row>39</xdr:row>
      <xdr:rowOff>7801</xdr:rowOff>
    </xdr:to>
    <xdr:sp macro="" textlink="">
      <xdr:nvSpPr>
        <xdr:cNvPr id="82" name="楕円 81">
          <a:extLst>
            <a:ext uri="{FF2B5EF4-FFF2-40B4-BE49-F238E27FC236}">
              <a16:creationId xmlns:a16="http://schemas.microsoft.com/office/drawing/2014/main" id="{3F945206-7F43-428D-BB5C-1FAE3C457FFB}"/>
            </a:ext>
          </a:extLst>
        </xdr:cNvPr>
        <xdr:cNvSpPr/>
      </xdr:nvSpPr>
      <xdr:spPr>
        <a:xfrm>
          <a:off x="981075" y="624032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128451</xdr:rowOff>
    </xdr:from>
    <xdr:to>
      <xdr:col>10</xdr:col>
      <xdr:colOff>114300</xdr:colOff>
      <xdr:row>38</xdr:row>
      <xdr:rowOff>161109</xdr:rowOff>
    </xdr:to>
    <xdr:cxnSp macro="">
      <xdr:nvCxnSpPr>
        <xdr:cNvPr id="83" name="直線コネクタ 82">
          <a:extLst>
            <a:ext uri="{FF2B5EF4-FFF2-40B4-BE49-F238E27FC236}">
              <a16:creationId xmlns:a16="http://schemas.microsoft.com/office/drawing/2014/main" id="{262787B5-81A4-4C38-9A1F-D02C037FA9B8}"/>
            </a:ext>
          </a:extLst>
        </xdr:cNvPr>
        <xdr:cNvCxnSpPr/>
      </xdr:nvCxnSpPr>
      <xdr:spPr>
        <a:xfrm>
          <a:off x="1028700" y="6287951"/>
          <a:ext cx="800100" cy="3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12899</xdr:rowOff>
    </xdr:from>
    <xdr:ext cx="405111" cy="259045"/>
    <xdr:sp macro="" textlink="">
      <xdr:nvSpPr>
        <xdr:cNvPr id="84" name="n_1aveValue【図書館】&#10;有形固定資産減価償却率">
          <a:extLst>
            <a:ext uri="{FF2B5EF4-FFF2-40B4-BE49-F238E27FC236}">
              <a16:creationId xmlns:a16="http://schemas.microsoft.com/office/drawing/2014/main" id="{829499B9-D7EB-4BAA-B25A-548201C26697}"/>
            </a:ext>
          </a:extLst>
        </xdr:cNvPr>
        <xdr:cNvSpPr txBox="1"/>
      </xdr:nvSpPr>
      <xdr:spPr>
        <a:xfrm>
          <a:off x="3239144" y="5848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156590</xdr:rowOff>
    </xdr:from>
    <xdr:ext cx="405111" cy="259045"/>
    <xdr:sp macro="" textlink="">
      <xdr:nvSpPr>
        <xdr:cNvPr id="85" name="n_2aveValue【図書館】&#10;有形固定資産減価償却率">
          <a:extLst>
            <a:ext uri="{FF2B5EF4-FFF2-40B4-BE49-F238E27FC236}">
              <a16:creationId xmlns:a16="http://schemas.microsoft.com/office/drawing/2014/main" id="{1DC56DD7-D01D-45D9-ADB9-4195A0BDA123}"/>
            </a:ext>
          </a:extLst>
        </xdr:cNvPr>
        <xdr:cNvSpPr txBox="1"/>
      </xdr:nvSpPr>
      <xdr:spPr>
        <a:xfrm>
          <a:off x="2439044" y="583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141894</xdr:rowOff>
    </xdr:from>
    <xdr:ext cx="405111" cy="259045"/>
    <xdr:sp macro="" textlink="">
      <xdr:nvSpPr>
        <xdr:cNvPr id="86" name="n_3aveValue【図書館】&#10;有形固定資産減価償却率">
          <a:extLst>
            <a:ext uri="{FF2B5EF4-FFF2-40B4-BE49-F238E27FC236}">
              <a16:creationId xmlns:a16="http://schemas.microsoft.com/office/drawing/2014/main" id="{8676FA43-FA83-4D81-9394-95334F51AAFA}"/>
            </a:ext>
          </a:extLst>
        </xdr:cNvPr>
        <xdr:cNvSpPr txBox="1"/>
      </xdr:nvSpPr>
      <xdr:spPr>
        <a:xfrm>
          <a:off x="1648469" y="5821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133730</xdr:rowOff>
    </xdr:from>
    <xdr:ext cx="405111" cy="259045"/>
    <xdr:sp macro="" textlink="">
      <xdr:nvSpPr>
        <xdr:cNvPr id="87" name="n_4aveValue【図書館】&#10;有形固定資産減価償却率">
          <a:extLst>
            <a:ext uri="{FF2B5EF4-FFF2-40B4-BE49-F238E27FC236}">
              <a16:creationId xmlns:a16="http://schemas.microsoft.com/office/drawing/2014/main" id="{743B90EA-EC76-4A8B-B479-2AEE91B45516}"/>
            </a:ext>
          </a:extLst>
        </xdr:cNvPr>
        <xdr:cNvSpPr txBox="1"/>
      </xdr:nvSpPr>
      <xdr:spPr>
        <a:xfrm>
          <a:off x="848369" y="581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96900</xdr:rowOff>
    </xdr:from>
    <xdr:ext cx="405111" cy="259045"/>
    <xdr:sp macro="" textlink="">
      <xdr:nvSpPr>
        <xdr:cNvPr id="88" name="n_1mainValue【図書館】&#10;有形固定資産減価償却率">
          <a:extLst>
            <a:ext uri="{FF2B5EF4-FFF2-40B4-BE49-F238E27FC236}">
              <a16:creationId xmlns:a16="http://schemas.microsoft.com/office/drawing/2014/main" id="{D4FA2C52-1EDC-4607-A099-341EBFF5F101}"/>
            </a:ext>
          </a:extLst>
        </xdr:cNvPr>
        <xdr:cNvSpPr txBox="1"/>
      </xdr:nvSpPr>
      <xdr:spPr>
        <a:xfrm>
          <a:off x="3239144" y="6421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64243</xdr:rowOff>
    </xdr:from>
    <xdr:ext cx="405111" cy="259045"/>
    <xdr:sp macro="" textlink="">
      <xdr:nvSpPr>
        <xdr:cNvPr id="89" name="n_2mainValue【図書館】&#10;有形固定資産減価償却率">
          <a:extLst>
            <a:ext uri="{FF2B5EF4-FFF2-40B4-BE49-F238E27FC236}">
              <a16:creationId xmlns:a16="http://schemas.microsoft.com/office/drawing/2014/main" id="{B4BC8241-C6C3-4172-8A0C-4770CD4999B7}"/>
            </a:ext>
          </a:extLst>
        </xdr:cNvPr>
        <xdr:cNvSpPr txBox="1"/>
      </xdr:nvSpPr>
      <xdr:spPr>
        <a:xfrm>
          <a:off x="2439044" y="6392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31586</xdr:rowOff>
    </xdr:from>
    <xdr:ext cx="405111" cy="259045"/>
    <xdr:sp macro="" textlink="">
      <xdr:nvSpPr>
        <xdr:cNvPr id="90" name="n_3mainValue【図書館】&#10;有形固定資産減価償却率">
          <a:extLst>
            <a:ext uri="{FF2B5EF4-FFF2-40B4-BE49-F238E27FC236}">
              <a16:creationId xmlns:a16="http://schemas.microsoft.com/office/drawing/2014/main" id="{A62250DA-BC12-43C4-A4E6-AB5811EAAA81}"/>
            </a:ext>
          </a:extLst>
        </xdr:cNvPr>
        <xdr:cNvSpPr txBox="1"/>
      </xdr:nvSpPr>
      <xdr:spPr>
        <a:xfrm>
          <a:off x="1648469" y="6353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170378</xdr:rowOff>
    </xdr:from>
    <xdr:ext cx="405111" cy="259045"/>
    <xdr:sp macro="" textlink="">
      <xdr:nvSpPr>
        <xdr:cNvPr id="91" name="n_4mainValue【図書館】&#10;有形固定資産減価償却率">
          <a:extLst>
            <a:ext uri="{FF2B5EF4-FFF2-40B4-BE49-F238E27FC236}">
              <a16:creationId xmlns:a16="http://schemas.microsoft.com/office/drawing/2014/main" id="{4B8C5301-7155-4919-9B3A-498A61A26F5D}"/>
            </a:ext>
          </a:extLst>
        </xdr:cNvPr>
        <xdr:cNvSpPr txBox="1"/>
      </xdr:nvSpPr>
      <xdr:spPr>
        <a:xfrm>
          <a:off x="848369" y="6323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6F121816-EA14-49F1-B65A-DA487C72CB9F}"/>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1888584-B5F3-4B12-8E32-34462063C0FB}"/>
            </a:ext>
          </a:extLst>
        </xdr:cNvPr>
        <xdr:cNvSpPr/>
      </xdr:nvSpPr>
      <xdr:spPr>
        <a:xfrm>
          <a:off x="6067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F05940C7-A546-46E5-BD35-FE881F92EDE4}"/>
            </a:ext>
          </a:extLst>
        </xdr:cNvPr>
        <xdr:cNvSpPr/>
      </xdr:nvSpPr>
      <xdr:spPr>
        <a:xfrm>
          <a:off x="6067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1B8EB24D-13B3-488D-99DC-3961B20AC530}"/>
            </a:ext>
          </a:extLst>
        </xdr:cNvPr>
        <xdr:cNvSpPr/>
      </xdr:nvSpPr>
      <xdr:spPr>
        <a:xfrm>
          <a:off x="698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DCB2369A-433F-4D97-AFA2-BC43306F69F3}"/>
            </a:ext>
          </a:extLst>
        </xdr:cNvPr>
        <xdr:cNvSpPr/>
      </xdr:nvSpPr>
      <xdr:spPr>
        <a:xfrm>
          <a:off x="698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216BA318-3662-4C70-9BEB-D37E7FF29109}"/>
            </a:ext>
          </a:extLst>
        </xdr:cNvPr>
        <xdr:cNvSpPr/>
      </xdr:nvSpPr>
      <xdr:spPr>
        <a:xfrm>
          <a:off x="8010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4E54580C-D4BA-4F94-A751-AD9F0F2BF44B}"/>
            </a:ext>
          </a:extLst>
        </xdr:cNvPr>
        <xdr:cNvSpPr/>
      </xdr:nvSpPr>
      <xdr:spPr>
        <a:xfrm>
          <a:off x="8010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1912C77A-3C8E-4FF8-96A0-87AAAE911957}"/>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4DC5037E-6162-4C41-B3BC-BE427B792F10}"/>
            </a:ext>
          </a:extLst>
        </xdr:cNvPr>
        <xdr:cNvSpPr txBox="1"/>
      </xdr:nvSpPr>
      <xdr:spPr>
        <a:xfrm>
          <a:off x="5915025"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929121A2-44F6-4E05-9644-97FA21D77293}"/>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AED200C1-B8DF-44DC-AE16-2EEF8BB4563B}"/>
            </a:ext>
          </a:extLst>
        </xdr:cNvPr>
        <xdr:cNvCxnSpPr/>
      </xdr:nvCxnSpPr>
      <xdr:spPr>
        <a:xfrm>
          <a:off x="5953125" y="678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3ED8CA64-3307-48E9-9389-0DEA47BE3100}"/>
            </a:ext>
          </a:extLst>
        </xdr:cNvPr>
        <xdr:cNvSpPr txBox="1"/>
      </xdr:nvSpPr>
      <xdr:spPr>
        <a:xfrm>
          <a:off x="5527221" y="664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EB350156-2C49-4DC9-9411-A12E65C32122}"/>
            </a:ext>
          </a:extLst>
        </xdr:cNvPr>
        <xdr:cNvCxnSpPr/>
      </xdr:nvCxnSpPr>
      <xdr:spPr>
        <a:xfrm>
          <a:off x="5953125" y="634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5E9111DD-58FE-464F-871B-33044DBC0DCD}"/>
            </a:ext>
          </a:extLst>
        </xdr:cNvPr>
        <xdr:cNvSpPr txBox="1"/>
      </xdr:nvSpPr>
      <xdr:spPr>
        <a:xfrm>
          <a:off x="55272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472E935A-2E74-48C6-92B8-D4F1CA4B1D61}"/>
            </a:ext>
          </a:extLst>
        </xdr:cNvPr>
        <xdr:cNvCxnSpPr/>
      </xdr:nvCxnSpPr>
      <xdr:spPr>
        <a:xfrm>
          <a:off x="5953125" y="591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A0E7F33A-B46F-4142-953B-16DCDD5C8225}"/>
            </a:ext>
          </a:extLst>
        </xdr:cNvPr>
        <xdr:cNvSpPr txBox="1"/>
      </xdr:nvSpPr>
      <xdr:spPr>
        <a:xfrm>
          <a:off x="5527221" y="577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8C89B879-EB36-41A7-9F0E-F07389682549}"/>
            </a:ext>
          </a:extLst>
        </xdr:cNvPr>
        <xdr:cNvCxnSpPr/>
      </xdr:nvCxnSpPr>
      <xdr:spPr>
        <a:xfrm>
          <a:off x="5953125" y="548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DA6CA8A6-320D-456D-A483-753B700201C9}"/>
            </a:ext>
          </a:extLst>
        </xdr:cNvPr>
        <xdr:cNvSpPr txBox="1"/>
      </xdr:nvSpPr>
      <xdr:spPr>
        <a:xfrm>
          <a:off x="5527221" y="53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6B6EF318-910E-475C-9B8A-7B014EB16FDC}"/>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D04F3C0B-A1C4-44B7-9BCC-F33A7615572B}"/>
            </a:ext>
          </a:extLst>
        </xdr:cNvPr>
        <xdr:cNvSpPr txBox="1"/>
      </xdr:nvSpPr>
      <xdr:spPr>
        <a:xfrm>
          <a:off x="5527221"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BB67AEB7-C0D6-4BE2-B44B-509091905B38}"/>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5334</xdr:rowOff>
    </xdr:from>
    <xdr:to>
      <xdr:col>54</xdr:col>
      <xdr:colOff>189865</xdr:colOff>
      <xdr:row>41</xdr:row>
      <xdr:rowOff>60198</xdr:rowOff>
    </xdr:to>
    <xdr:cxnSp macro="">
      <xdr:nvCxnSpPr>
        <xdr:cNvPr id="113" name="直線コネクタ 112">
          <a:extLst>
            <a:ext uri="{FF2B5EF4-FFF2-40B4-BE49-F238E27FC236}">
              <a16:creationId xmlns:a16="http://schemas.microsoft.com/office/drawing/2014/main" id="{C4789ADE-4A08-433B-9997-DCD3D9C4CA5F}"/>
            </a:ext>
          </a:extLst>
        </xdr:cNvPr>
        <xdr:cNvCxnSpPr/>
      </xdr:nvCxnSpPr>
      <xdr:spPr>
        <a:xfrm flipV="1">
          <a:off x="9429115" y="5361559"/>
          <a:ext cx="0" cy="134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64025</xdr:rowOff>
    </xdr:from>
    <xdr:ext cx="469744" cy="259045"/>
    <xdr:sp macro="" textlink="">
      <xdr:nvSpPr>
        <xdr:cNvPr id="114" name="【図書館】&#10;一人当たり面積最小値テキスト">
          <a:extLst>
            <a:ext uri="{FF2B5EF4-FFF2-40B4-BE49-F238E27FC236}">
              <a16:creationId xmlns:a16="http://schemas.microsoft.com/office/drawing/2014/main" id="{9E05BE4E-8FC6-449D-99C6-5B8BFE03FBB3}"/>
            </a:ext>
          </a:extLst>
        </xdr:cNvPr>
        <xdr:cNvSpPr txBox="1"/>
      </xdr:nvSpPr>
      <xdr:spPr>
        <a:xfrm>
          <a:off x="9467850" y="671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60198</xdr:rowOff>
    </xdr:from>
    <xdr:to>
      <xdr:col>55</xdr:col>
      <xdr:colOff>88900</xdr:colOff>
      <xdr:row>41</xdr:row>
      <xdr:rowOff>60198</xdr:rowOff>
    </xdr:to>
    <xdr:cxnSp macro="">
      <xdr:nvCxnSpPr>
        <xdr:cNvPr id="115" name="直線コネクタ 114">
          <a:extLst>
            <a:ext uri="{FF2B5EF4-FFF2-40B4-BE49-F238E27FC236}">
              <a16:creationId xmlns:a16="http://schemas.microsoft.com/office/drawing/2014/main" id="{ACCA7430-FCF0-41A5-BB27-FA23015A8315}"/>
            </a:ext>
          </a:extLst>
        </xdr:cNvPr>
        <xdr:cNvCxnSpPr/>
      </xdr:nvCxnSpPr>
      <xdr:spPr>
        <a:xfrm>
          <a:off x="9363075" y="670864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123461</xdr:rowOff>
    </xdr:from>
    <xdr:ext cx="469744" cy="259045"/>
    <xdr:sp macro="" textlink="">
      <xdr:nvSpPr>
        <xdr:cNvPr id="116" name="【図書館】&#10;一人当たり面積最大値テキスト">
          <a:extLst>
            <a:ext uri="{FF2B5EF4-FFF2-40B4-BE49-F238E27FC236}">
              <a16:creationId xmlns:a16="http://schemas.microsoft.com/office/drawing/2014/main" id="{4BB14E2C-E72A-4672-B753-C1AD7851DCF7}"/>
            </a:ext>
          </a:extLst>
        </xdr:cNvPr>
        <xdr:cNvSpPr txBox="1"/>
      </xdr:nvSpPr>
      <xdr:spPr>
        <a:xfrm>
          <a:off x="9467850" y="5155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5334</xdr:rowOff>
    </xdr:from>
    <xdr:to>
      <xdr:col>55</xdr:col>
      <xdr:colOff>88900</xdr:colOff>
      <xdr:row>33</xdr:row>
      <xdr:rowOff>5334</xdr:rowOff>
    </xdr:to>
    <xdr:cxnSp macro="">
      <xdr:nvCxnSpPr>
        <xdr:cNvPr id="117" name="直線コネクタ 116">
          <a:extLst>
            <a:ext uri="{FF2B5EF4-FFF2-40B4-BE49-F238E27FC236}">
              <a16:creationId xmlns:a16="http://schemas.microsoft.com/office/drawing/2014/main" id="{8D33BB80-A4B7-4E64-BE22-644BB9E8CD06}"/>
            </a:ext>
          </a:extLst>
        </xdr:cNvPr>
        <xdr:cNvCxnSpPr/>
      </xdr:nvCxnSpPr>
      <xdr:spPr>
        <a:xfrm>
          <a:off x="9363075" y="536155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153433</xdr:rowOff>
    </xdr:from>
    <xdr:ext cx="469744" cy="259045"/>
    <xdr:sp macro="" textlink="">
      <xdr:nvSpPr>
        <xdr:cNvPr id="118" name="【図書館】&#10;一人当たり面積平均値テキスト">
          <a:extLst>
            <a:ext uri="{FF2B5EF4-FFF2-40B4-BE49-F238E27FC236}">
              <a16:creationId xmlns:a16="http://schemas.microsoft.com/office/drawing/2014/main" id="{E032899C-4374-4501-9A16-D550C80A26EA}"/>
            </a:ext>
          </a:extLst>
        </xdr:cNvPr>
        <xdr:cNvSpPr txBox="1"/>
      </xdr:nvSpPr>
      <xdr:spPr>
        <a:xfrm>
          <a:off x="9467850" y="615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130556</xdr:rowOff>
    </xdr:from>
    <xdr:to>
      <xdr:col>55</xdr:col>
      <xdr:colOff>50800</xdr:colOff>
      <xdr:row>39</xdr:row>
      <xdr:rowOff>60706</xdr:rowOff>
    </xdr:to>
    <xdr:sp macro="" textlink="">
      <xdr:nvSpPr>
        <xdr:cNvPr id="119" name="フローチャート: 判断 118">
          <a:extLst>
            <a:ext uri="{FF2B5EF4-FFF2-40B4-BE49-F238E27FC236}">
              <a16:creationId xmlns:a16="http://schemas.microsoft.com/office/drawing/2014/main" id="{E4F22546-CC7A-4795-8F8D-E2ED9D256647}"/>
            </a:ext>
          </a:extLst>
        </xdr:cNvPr>
        <xdr:cNvSpPr/>
      </xdr:nvSpPr>
      <xdr:spPr>
        <a:xfrm>
          <a:off x="9401175" y="6293231"/>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148844</xdr:rowOff>
    </xdr:from>
    <xdr:to>
      <xdr:col>50</xdr:col>
      <xdr:colOff>165100</xdr:colOff>
      <xdr:row>39</xdr:row>
      <xdr:rowOff>78994</xdr:rowOff>
    </xdr:to>
    <xdr:sp macro="" textlink="">
      <xdr:nvSpPr>
        <xdr:cNvPr id="120" name="フローチャート: 判断 119">
          <a:extLst>
            <a:ext uri="{FF2B5EF4-FFF2-40B4-BE49-F238E27FC236}">
              <a16:creationId xmlns:a16="http://schemas.microsoft.com/office/drawing/2014/main" id="{45BA36BD-B902-468B-86B3-DC125C225E36}"/>
            </a:ext>
          </a:extLst>
        </xdr:cNvPr>
        <xdr:cNvSpPr/>
      </xdr:nvSpPr>
      <xdr:spPr>
        <a:xfrm>
          <a:off x="8639175" y="630834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157988</xdr:rowOff>
    </xdr:from>
    <xdr:to>
      <xdr:col>46</xdr:col>
      <xdr:colOff>38100</xdr:colOff>
      <xdr:row>39</xdr:row>
      <xdr:rowOff>88138</xdr:rowOff>
    </xdr:to>
    <xdr:sp macro="" textlink="">
      <xdr:nvSpPr>
        <xdr:cNvPr id="121" name="フローチャート: 判断 120">
          <a:extLst>
            <a:ext uri="{FF2B5EF4-FFF2-40B4-BE49-F238E27FC236}">
              <a16:creationId xmlns:a16="http://schemas.microsoft.com/office/drawing/2014/main" id="{F69E81BD-3E5E-491C-B608-8117A49147E6}"/>
            </a:ext>
          </a:extLst>
        </xdr:cNvPr>
        <xdr:cNvSpPr/>
      </xdr:nvSpPr>
      <xdr:spPr>
        <a:xfrm>
          <a:off x="7839075" y="632383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157988</xdr:rowOff>
    </xdr:from>
    <xdr:to>
      <xdr:col>41</xdr:col>
      <xdr:colOff>101600</xdr:colOff>
      <xdr:row>39</xdr:row>
      <xdr:rowOff>88138</xdr:rowOff>
    </xdr:to>
    <xdr:sp macro="" textlink="">
      <xdr:nvSpPr>
        <xdr:cNvPr id="122" name="フローチャート: 判断 121">
          <a:extLst>
            <a:ext uri="{FF2B5EF4-FFF2-40B4-BE49-F238E27FC236}">
              <a16:creationId xmlns:a16="http://schemas.microsoft.com/office/drawing/2014/main" id="{BF4CD33C-BA40-4211-9D87-831BB291CB4A}"/>
            </a:ext>
          </a:extLst>
        </xdr:cNvPr>
        <xdr:cNvSpPr/>
      </xdr:nvSpPr>
      <xdr:spPr>
        <a:xfrm>
          <a:off x="7029450" y="632383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157988</xdr:rowOff>
    </xdr:from>
    <xdr:to>
      <xdr:col>36</xdr:col>
      <xdr:colOff>165100</xdr:colOff>
      <xdr:row>39</xdr:row>
      <xdr:rowOff>88138</xdr:rowOff>
    </xdr:to>
    <xdr:sp macro="" textlink="">
      <xdr:nvSpPr>
        <xdr:cNvPr id="123" name="フローチャート: 判断 122">
          <a:extLst>
            <a:ext uri="{FF2B5EF4-FFF2-40B4-BE49-F238E27FC236}">
              <a16:creationId xmlns:a16="http://schemas.microsoft.com/office/drawing/2014/main" id="{76AD14D0-61B7-4568-AA26-5394BE12C652}"/>
            </a:ext>
          </a:extLst>
        </xdr:cNvPr>
        <xdr:cNvSpPr/>
      </xdr:nvSpPr>
      <xdr:spPr>
        <a:xfrm>
          <a:off x="6238875" y="632383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CC197CF-C7C7-4DB4-9C2D-979F956BF48A}"/>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BB835A8-2F75-4A0A-8262-62F6033CF7F0}"/>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4DD50B6-5D80-48A6-A27B-7A39B4E4115B}"/>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54D7305-0352-4315-9398-67EC54355F39}"/>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4024142-B8B5-4A51-976E-73AB16476668}"/>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123698</xdr:rowOff>
    </xdr:from>
    <xdr:to>
      <xdr:col>55</xdr:col>
      <xdr:colOff>50800</xdr:colOff>
      <xdr:row>40</xdr:row>
      <xdr:rowOff>53848</xdr:rowOff>
    </xdr:to>
    <xdr:sp macro="" textlink="">
      <xdr:nvSpPr>
        <xdr:cNvPr id="129" name="楕円 128">
          <a:extLst>
            <a:ext uri="{FF2B5EF4-FFF2-40B4-BE49-F238E27FC236}">
              <a16:creationId xmlns:a16="http://schemas.microsoft.com/office/drawing/2014/main" id="{02E54324-D43B-4FF6-A3DD-DB84C1F263D5}"/>
            </a:ext>
          </a:extLst>
        </xdr:cNvPr>
        <xdr:cNvSpPr/>
      </xdr:nvSpPr>
      <xdr:spPr>
        <a:xfrm>
          <a:off x="9401175" y="6451473"/>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102125</xdr:rowOff>
    </xdr:from>
    <xdr:ext cx="469744" cy="259045"/>
    <xdr:sp macro="" textlink="">
      <xdr:nvSpPr>
        <xdr:cNvPr id="130" name="【図書館】&#10;一人当たり面積該当値テキスト">
          <a:extLst>
            <a:ext uri="{FF2B5EF4-FFF2-40B4-BE49-F238E27FC236}">
              <a16:creationId xmlns:a16="http://schemas.microsoft.com/office/drawing/2014/main" id="{98A13209-E86F-4413-A6AE-8B278B1C443D}"/>
            </a:ext>
          </a:extLst>
        </xdr:cNvPr>
        <xdr:cNvSpPr txBox="1"/>
      </xdr:nvSpPr>
      <xdr:spPr>
        <a:xfrm>
          <a:off x="9467850" y="642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132842</xdr:rowOff>
    </xdr:from>
    <xdr:to>
      <xdr:col>50</xdr:col>
      <xdr:colOff>165100</xdr:colOff>
      <xdr:row>40</xdr:row>
      <xdr:rowOff>62992</xdr:rowOff>
    </xdr:to>
    <xdr:sp macro="" textlink="">
      <xdr:nvSpPr>
        <xdr:cNvPr id="131" name="楕円 130">
          <a:extLst>
            <a:ext uri="{FF2B5EF4-FFF2-40B4-BE49-F238E27FC236}">
              <a16:creationId xmlns:a16="http://schemas.microsoft.com/office/drawing/2014/main" id="{F561B483-2313-4909-AA8C-6856D03F222F}"/>
            </a:ext>
          </a:extLst>
        </xdr:cNvPr>
        <xdr:cNvSpPr/>
      </xdr:nvSpPr>
      <xdr:spPr>
        <a:xfrm>
          <a:off x="8639175" y="645744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3048</xdr:rowOff>
    </xdr:from>
    <xdr:to>
      <xdr:col>55</xdr:col>
      <xdr:colOff>0</xdr:colOff>
      <xdr:row>40</xdr:row>
      <xdr:rowOff>12192</xdr:rowOff>
    </xdr:to>
    <xdr:cxnSp macro="">
      <xdr:nvCxnSpPr>
        <xdr:cNvPr id="132" name="直線コネクタ 131">
          <a:extLst>
            <a:ext uri="{FF2B5EF4-FFF2-40B4-BE49-F238E27FC236}">
              <a16:creationId xmlns:a16="http://schemas.microsoft.com/office/drawing/2014/main" id="{020326E7-0379-4021-8009-036C4B564F04}"/>
            </a:ext>
          </a:extLst>
        </xdr:cNvPr>
        <xdr:cNvCxnSpPr/>
      </xdr:nvCxnSpPr>
      <xdr:spPr>
        <a:xfrm flipV="1">
          <a:off x="8686800" y="6489573"/>
          <a:ext cx="74295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132842</xdr:rowOff>
    </xdr:from>
    <xdr:to>
      <xdr:col>46</xdr:col>
      <xdr:colOff>38100</xdr:colOff>
      <xdr:row>40</xdr:row>
      <xdr:rowOff>62992</xdr:rowOff>
    </xdr:to>
    <xdr:sp macro="" textlink="">
      <xdr:nvSpPr>
        <xdr:cNvPr id="133" name="楕円 132">
          <a:extLst>
            <a:ext uri="{FF2B5EF4-FFF2-40B4-BE49-F238E27FC236}">
              <a16:creationId xmlns:a16="http://schemas.microsoft.com/office/drawing/2014/main" id="{4DED7C04-08DA-43B5-B871-3A18A063E53F}"/>
            </a:ext>
          </a:extLst>
        </xdr:cNvPr>
        <xdr:cNvSpPr/>
      </xdr:nvSpPr>
      <xdr:spPr>
        <a:xfrm>
          <a:off x="7839075" y="645744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12192</xdr:rowOff>
    </xdr:from>
    <xdr:to>
      <xdr:col>50</xdr:col>
      <xdr:colOff>114300</xdr:colOff>
      <xdr:row>40</xdr:row>
      <xdr:rowOff>12192</xdr:rowOff>
    </xdr:to>
    <xdr:cxnSp macro="">
      <xdr:nvCxnSpPr>
        <xdr:cNvPr id="134" name="直線コネクタ 133">
          <a:extLst>
            <a:ext uri="{FF2B5EF4-FFF2-40B4-BE49-F238E27FC236}">
              <a16:creationId xmlns:a16="http://schemas.microsoft.com/office/drawing/2014/main" id="{FB09BFA7-CC51-49F3-B4A4-8CD79C1274E0}"/>
            </a:ext>
          </a:extLst>
        </xdr:cNvPr>
        <xdr:cNvCxnSpPr/>
      </xdr:nvCxnSpPr>
      <xdr:spPr>
        <a:xfrm>
          <a:off x="7886700" y="649554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132842</xdr:rowOff>
    </xdr:from>
    <xdr:to>
      <xdr:col>41</xdr:col>
      <xdr:colOff>101600</xdr:colOff>
      <xdr:row>40</xdr:row>
      <xdr:rowOff>62992</xdr:rowOff>
    </xdr:to>
    <xdr:sp macro="" textlink="">
      <xdr:nvSpPr>
        <xdr:cNvPr id="135" name="楕円 134">
          <a:extLst>
            <a:ext uri="{FF2B5EF4-FFF2-40B4-BE49-F238E27FC236}">
              <a16:creationId xmlns:a16="http://schemas.microsoft.com/office/drawing/2014/main" id="{D078E880-A0B3-4CD5-B26D-2C7438BC06E9}"/>
            </a:ext>
          </a:extLst>
        </xdr:cNvPr>
        <xdr:cNvSpPr/>
      </xdr:nvSpPr>
      <xdr:spPr>
        <a:xfrm>
          <a:off x="7029450" y="645744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12192</xdr:rowOff>
    </xdr:from>
    <xdr:to>
      <xdr:col>45</xdr:col>
      <xdr:colOff>177800</xdr:colOff>
      <xdr:row>40</xdr:row>
      <xdr:rowOff>12192</xdr:rowOff>
    </xdr:to>
    <xdr:cxnSp macro="">
      <xdr:nvCxnSpPr>
        <xdr:cNvPr id="136" name="直線コネクタ 135">
          <a:extLst>
            <a:ext uri="{FF2B5EF4-FFF2-40B4-BE49-F238E27FC236}">
              <a16:creationId xmlns:a16="http://schemas.microsoft.com/office/drawing/2014/main" id="{5D29D32F-A720-40AB-847E-35EE0499DB59}"/>
            </a:ext>
          </a:extLst>
        </xdr:cNvPr>
        <xdr:cNvCxnSpPr/>
      </xdr:nvCxnSpPr>
      <xdr:spPr>
        <a:xfrm>
          <a:off x="7077075" y="6495542"/>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141986</xdr:rowOff>
    </xdr:from>
    <xdr:to>
      <xdr:col>36</xdr:col>
      <xdr:colOff>165100</xdr:colOff>
      <xdr:row>40</xdr:row>
      <xdr:rowOff>72136</xdr:rowOff>
    </xdr:to>
    <xdr:sp macro="" textlink="">
      <xdr:nvSpPr>
        <xdr:cNvPr id="137" name="楕円 136">
          <a:extLst>
            <a:ext uri="{FF2B5EF4-FFF2-40B4-BE49-F238E27FC236}">
              <a16:creationId xmlns:a16="http://schemas.microsoft.com/office/drawing/2014/main" id="{4CB17F1B-445C-4394-B76E-B606675A7E62}"/>
            </a:ext>
          </a:extLst>
        </xdr:cNvPr>
        <xdr:cNvSpPr/>
      </xdr:nvSpPr>
      <xdr:spPr>
        <a:xfrm>
          <a:off x="6238875" y="646976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12192</xdr:rowOff>
    </xdr:from>
    <xdr:to>
      <xdr:col>41</xdr:col>
      <xdr:colOff>50800</xdr:colOff>
      <xdr:row>40</xdr:row>
      <xdr:rowOff>21336</xdr:rowOff>
    </xdr:to>
    <xdr:cxnSp macro="">
      <xdr:nvCxnSpPr>
        <xdr:cNvPr id="138" name="直線コネクタ 137">
          <a:extLst>
            <a:ext uri="{FF2B5EF4-FFF2-40B4-BE49-F238E27FC236}">
              <a16:creationId xmlns:a16="http://schemas.microsoft.com/office/drawing/2014/main" id="{77C3D901-7306-4119-B7D1-60883C075BAE}"/>
            </a:ext>
          </a:extLst>
        </xdr:cNvPr>
        <xdr:cNvCxnSpPr/>
      </xdr:nvCxnSpPr>
      <xdr:spPr>
        <a:xfrm flipV="1">
          <a:off x="6286500" y="6495542"/>
          <a:ext cx="790575"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95521</xdr:rowOff>
    </xdr:from>
    <xdr:ext cx="469744" cy="259045"/>
    <xdr:sp macro="" textlink="">
      <xdr:nvSpPr>
        <xdr:cNvPr id="139" name="n_1aveValue【図書館】&#10;一人当たり面積">
          <a:extLst>
            <a:ext uri="{FF2B5EF4-FFF2-40B4-BE49-F238E27FC236}">
              <a16:creationId xmlns:a16="http://schemas.microsoft.com/office/drawing/2014/main" id="{09CDEBA8-A0E7-4910-AFAC-B41355A6B30A}"/>
            </a:ext>
          </a:extLst>
        </xdr:cNvPr>
        <xdr:cNvSpPr txBox="1"/>
      </xdr:nvSpPr>
      <xdr:spPr>
        <a:xfrm>
          <a:off x="8458277" y="609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104665</xdr:rowOff>
    </xdr:from>
    <xdr:ext cx="469744" cy="259045"/>
    <xdr:sp macro="" textlink="">
      <xdr:nvSpPr>
        <xdr:cNvPr id="140" name="n_2aveValue【図書館】&#10;一人当たり面積">
          <a:extLst>
            <a:ext uri="{FF2B5EF4-FFF2-40B4-BE49-F238E27FC236}">
              <a16:creationId xmlns:a16="http://schemas.microsoft.com/office/drawing/2014/main" id="{F5E6285B-EB22-4DC1-9EB3-DE5A8DDA6585}"/>
            </a:ext>
          </a:extLst>
        </xdr:cNvPr>
        <xdr:cNvSpPr txBox="1"/>
      </xdr:nvSpPr>
      <xdr:spPr>
        <a:xfrm>
          <a:off x="7677227" y="610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104665</xdr:rowOff>
    </xdr:from>
    <xdr:ext cx="469744" cy="259045"/>
    <xdr:sp macro="" textlink="">
      <xdr:nvSpPr>
        <xdr:cNvPr id="141" name="n_3aveValue【図書館】&#10;一人当たり面積">
          <a:extLst>
            <a:ext uri="{FF2B5EF4-FFF2-40B4-BE49-F238E27FC236}">
              <a16:creationId xmlns:a16="http://schemas.microsoft.com/office/drawing/2014/main" id="{B5A6741E-DA88-4CE6-AA4C-A531342BA37B}"/>
            </a:ext>
          </a:extLst>
        </xdr:cNvPr>
        <xdr:cNvSpPr txBox="1"/>
      </xdr:nvSpPr>
      <xdr:spPr>
        <a:xfrm>
          <a:off x="6867602" y="610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104665</xdr:rowOff>
    </xdr:from>
    <xdr:ext cx="469744" cy="259045"/>
    <xdr:sp macro="" textlink="">
      <xdr:nvSpPr>
        <xdr:cNvPr id="142" name="n_4aveValue【図書館】&#10;一人当たり面積">
          <a:extLst>
            <a:ext uri="{FF2B5EF4-FFF2-40B4-BE49-F238E27FC236}">
              <a16:creationId xmlns:a16="http://schemas.microsoft.com/office/drawing/2014/main" id="{44895033-7FCE-4DCF-9AF6-9BB73199F728}"/>
            </a:ext>
          </a:extLst>
        </xdr:cNvPr>
        <xdr:cNvSpPr txBox="1"/>
      </xdr:nvSpPr>
      <xdr:spPr>
        <a:xfrm>
          <a:off x="6067502" y="610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54119</xdr:rowOff>
    </xdr:from>
    <xdr:ext cx="469744" cy="259045"/>
    <xdr:sp macro="" textlink="">
      <xdr:nvSpPr>
        <xdr:cNvPr id="143" name="n_1mainValue【図書館】&#10;一人当たり面積">
          <a:extLst>
            <a:ext uri="{FF2B5EF4-FFF2-40B4-BE49-F238E27FC236}">
              <a16:creationId xmlns:a16="http://schemas.microsoft.com/office/drawing/2014/main" id="{573752D1-E664-4332-818C-8C3E4D7FA9D7}"/>
            </a:ext>
          </a:extLst>
        </xdr:cNvPr>
        <xdr:cNvSpPr txBox="1"/>
      </xdr:nvSpPr>
      <xdr:spPr>
        <a:xfrm>
          <a:off x="8458277" y="6540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54119</xdr:rowOff>
    </xdr:from>
    <xdr:ext cx="469744" cy="259045"/>
    <xdr:sp macro="" textlink="">
      <xdr:nvSpPr>
        <xdr:cNvPr id="144" name="n_2mainValue【図書館】&#10;一人当たり面積">
          <a:extLst>
            <a:ext uri="{FF2B5EF4-FFF2-40B4-BE49-F238E27FC236}">
              <a16:creationId xmlns:a16="http://schemas.microsoft.com/office/drawing/2014/main" id="{20180FCE-4B81-4B75-A090-E9D59EF62A1D}"/>
            </a:ext>
          </a:extLst>
        </xdr:cNvPr>
        <xdr:cNvSpPr txBox="1"/>
      </xdr:nvSpPr>
      <xdr:spPr>
        <a:xfrm>
          <a:off x="7677227" y="6540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54119</xdr:rowOff>
    </xdr:from>
    <xdr:ext cx="469744" cy="259045"/>
    <xdr:sp macro="" textlink="">
      <xdr:nvSpPr>
        <xdr:cNvPr id="145" name="n_3mainValue【図書館】&#10;一人当たり面積">
          <a:extLst>
            <a:ext uri="{FF2B5EF4-FFF2-40B4-BE49-F238E27FC236}">
              <a16:creationId xmlns:a16="http://schemas.microsoft.com/office/drawing/2014/main" id="{F5876C0D-5DE6-4579-9C4B-E23634E91D27}"/>
            </a:ext>
          </a:extLst>
        </xdr:cNvPr>
        <xdr:cNvSpPr txBox="1"/>
      </xdr:nvSpPr>
      <xdr:spPr>
        <a:xfrm>
          <a:off x="6867602" y="6540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63263</xdr:rowOff>
    </xdr:from>
    <xdr:ext cx="469744" cy="259045"/>
    <xdr:sp macro="" textlink="">
      <xdr:nvSpPr>
        <xdr:cNvPr id="146" name="n_4mainValue【図書館】&#10;一人当たり面積">
          <a:extLst>
            <a:ext uri="{FF2B5EF4-FFF2-40B4-BE49-F238E27FC236}">
              <a16:creationId xmlns:a16="http://schemas.microsoft.com/office/drawing/2014/main" id="{A4E52153-951C-40D6-9B46-F20F607C2466}"/>
            </a:ext>
          </a:extLst>
        </xdr:cNvPr>
        <xdr:cNvSpPr txBox="1"/>
      </xdr:nvSpPr>
      <xdr:spPr>
        <a:xfrm>
          <a:off x="6067502" y="655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30D7055C-9A3E-4E19-A27C-6CC2AAB86AD7}"/>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C84CAAC9-8A9B-44C0-9B95-D8C7472A4DFF}"/>
            </a:ext>
          </a:extLst>
        </xdr:cNvPr>
        <xdr:cNvSpPr/>
      </xdr:nvSpPr>
      <xdr:spPr>
        <a:xfrm>
          <a:off x="80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3A1134F3-DDF8-4964-8AFB-96E82321B10E}"/>
            </a:ext>
          </a:extLst>
        </xdr:cNvPr>
        <xdr:cNvSpPr/>
      </xdr:nvSpPr>
      <xdr:spPr>
        <a:xfrm>
          <a:off x="80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98C97665-2799-4A24-9719-7EE134854CB5}"/>
            </a:ext>
          </a:extLst>
        </xdr:cNvPr>
        <xdr:cNvSpPr/>
      </xdr:nvSpPr>
      <xdr:spPr>
        <a:xfrm>
          <a:off x="17145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877380B4-9C3C-452D-B029-BF0DC69BF794}"/>
            </a:ext>
          </a:extLst>
        </xdr:cNvPr>
        <xdr:cNvSpPr/>
      </xdr:nvSpPr>
      <xdr:spPr>
        <a:xfrm>
          <a:off x="17145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258583CD-6D35-442C-BCF6-C79A088090A9}"/>
            </a:ext>
          </a:extLst>
        </xdr:cNvPr>
        <xdr:cNvSpPr/>
      </xdr:nvSpPr>
      <xdr:spPr>
        <a:xfrm>
          <a:off x="27432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6ACC61E-D556-462C-821B-A88C689936FC}"/>
            </a:ext>
          </a:extLst>
        </xdr:cNvPr>
        <xdr:cNvSpPr/>
      </xdr:nvSpPr>
      <xdr:spPr>
        <a:xfrm>
          <a:off x="27432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CF723B75-A77F-4B5F-AE73-389CC79FA747}"/>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D281CA15-A688-4835-A54D-825934A5591F}"/>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D5BCC6F7-021E-4811-934B-BF9EEC40522D}"/>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29AA44BB-568E-4D5B-B911-85B070477D7E}"/>
            </a:ext>
          </a:extLst>
        </xdr:cNvPr>
        <xdr:cNvSpPr txBox="1"/>
      </xdr:nvSpPr>
      <xdr:spPr>
        <a:xfrm>
          <a:off x="2789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3C13785E-4A21-475A-905A-58D1F129382A}"/>
            </a:ext>
          </a:extLst>
        </xdr:cNvPr>
        <xdr:cNvCxnSpPr/>
      </xdr:nvCxnSpPr>
      <xdr:spPr>
        <a:xfrm>
          <a:off x="685800" y="10448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D59D7C0C-9CCA-4AB2-B994-804BD6B79D6C}"/>
            </a:ext>
          </a:extLst>
        </xdr:cNvPr>
        <xdr:cNvSpPr txBox="1"/>
      </xdr:nvSpPr>
      <xdr:spPr>
        <a:xfrm>
          <a:off x="2789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BE234C46-554F-44B4-A50E-AD991E208D66}"/>
            </a:ext>
          </a:extLst>
        </xdr:cNvPr>
        <xdr:cNvCxnSpPr/>
      </xdr:nvCxnSpPr>
      <xdr:spPr>
        <a:xfrm>
          <a:off x="685800" y="100869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40A918D2-8CD0-49A3-85D4-E66FE43B04D5}"/>
            </a:ext>
          </a:extLst>
        </xdr:cNvPr>
        <xdr:cNvSpPr txBox="1"/>
      </xdr:nvSpPr>
      <xdr:spPr>
        <a:xfrm>
          <a:off x="339891" y="9951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E81D1EBE-14DC-4970-A54D-571B3E7F7CDF}"/>
            </a:ext>
          </a:extLst>
        </xdr:cNvPr>
        <xdr:cNvCxnSpPr/>
      </xdr:nvCxnSpPr>
      <xdr:spPr>
        <a:xfrm>
          <a:off x="6858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3C0D46BC-31C8-497B-BADF-B4F6D12CF82A}"/>
            </a:ext>
          </a:extLst>
        </xdr:cNvPr>
        <xdr:cNvSpPr txBox="1"/>
      </xdr:nvSpPr>
      <xdr:spPr>
        <a:xfrm>
          <a:off x="339891" y="958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90D54ED4-8CC9-4158-87AE-0876F0D301EA}"/>
            </a:ext>
          </a:extLst>
        </xdr:cNvPr>
        <xdr:cNvCxnSpPr/>
      </xdr:nvCxnSpPr>
      <xdr:spPr>
        <a:xfrm>
          <a:off x="685800" y="937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50B0FEED-1B32-431F-9A73-27B9F630CA65}"/>
            </a:ext>
          </a:extLst>
        </xdr:cNvPr>
        <xdr:cNvSpPr txBox="1"/>
      </xdr:nvSpPr>
      <xdr:spPr>
        <a:xfrm>
          <a:off x="339891" y="923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BCACCFDD-7AD9-4D5E-9EC9-E12F73FB5517}"/>
            </a:ext>
          </a:extLst>
        </xdr:cNvPr>
        <xdr:cNvCxnSpPr/>
      </xdr:nvCxnSpPr>
      <xdr:spPr>
        <a:xfrm>
          <a:off x="685800" y="901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4D720499-DB9B-4766-B751-D1BF8F16685B}"/>
            </a:ext>
          </a:extLst>
        </xdr:cNvPr>
        <xdr:cNvSpPr txBox="1"/>
      </xdr:nvSpPr>
      <xdr:spPr>
        <a:xfrm>
          <a:off x="339891" y="887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AF6CF7F1-7BCC-41DE-A02A-51354E9FE495}"/>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2431892B-0BA6-4C20-BC87-E2A609DFE8E1}"/>
            </a:ext>
          </a:extLst>
        </xdr:cNvPr>
        <xdr:cNvSpPr txBox="1"/>
      </xdr:nvSpPr>
      <xdr:spPr>
        <a:xfrm>
          <a:off x="388136" y="85128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41142D63-926E-4221-9194-5F964A78FB17}"/>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78105</xdr:rowOff>
    </xdr:from>
    <xdr:to>
      <xdr:col>24</xdr:col>
      <xdr:colOff>62865</xdr:colOff>
      <xdr:row>64</xdr:row>
      <xdr:rowOff>47625</xdr:rowOff>
    </xdr:to>
    <xdr:cxnSp macro="">
      <xdr:nvCxnSpPr>
        <xdr:cNvPr id="171" name="直線コネクタ 170">
          <a:extLst>
            <a:ext uri="{FF2B5EF4-FFF2-40B4-BE49-F238E27FC236}">
              <a16:creationId xmlns:a16="http://schemas.microsoft.com/office/drawing/2014/main" id="{52ABFBA8-D159-4AE9-81C3-FB9F9DE4D6B8}"/>
            </a:ext>
          </a:extLst>
        </xdr:cNvPr>
        <xdr:cNvCxnSpPr/>
      </xdr:nvCxnSpPr>
      <xdr:spPr>
        <a:xfrm flipV="1">
          <a:off x="4180840" y="8993505"/>
          <a:ext cx="0" cy="142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51452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F238BEB7-B35F-4C35-8D63-DCD12A22B5AF}"/>
            </a:ext>
          </a:extLst>
        </xdr:cNvPr>
        <xdr:cNvSpPr txBox="1"/>
      </xdr:nvSpPr>
      <xdr:spPr>
        <a:xfrm>
          <a:off x="4219575" y="10421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47625</xdr:rowOff>
    </xdr:from>
    <xdr:to>
      <xdr:col>24</xdr:col>
      <xdr:colOff>152400</xdr:colOff>
      <xdr:row>64</xdr:row>
      <xdr:rowOff>47625</xdr:rowOff>
    </xdr:to>
    <xdr:cxnSp macro="">
      <xdr:nvCxnSpPr>
        <xdr:cNvPr id="173" name="直線コネクタ 172">
          <a:extLst>
            <a:ext uri="{FF2B5EF4-FFF2-40B4-BE49-F238E27FC236}">
              <a16:creationId xmlns:a16="http://schemas.microsoft.com/office/drawing/2014/main" id="{153655F4-7E7B-4031-BDA5-01DA8FB2EE2D}"/>
            </a:ext>
          </a:extLst>
        </xdr:cNvPr>
        <xdr:cNvCxnSpPr/>
      </xdr:nvCxnSpPr>
      <xdr:spPr>
        <a:xfrm>
          <a:off x="4105275" y="104171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24782</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A8A1DD3F-466E-45C7-A089-D8A37D8490E5}"/>
            </a:ext>
          </a:extLst>
        </xdr:cNvPr>
        <xdr:cNvSpPr txBox="1"/>
      </xdr:nvSpPr>
      <xdr:spPr>
        <a:xfrm>
          <a:off x="4219575" y="878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78105</xdr:rowOff>
    </xdr:from>
    <xdr:to>
      <xdr:col>24</xdr:col>
      <xdr:colOff>152400</xdr:colOff>
      <xdr:row>55</xdr:row>
      <xdr:rowOff>78105</xdr:rowOff>
    </xdr:to>
    <xdr:cxnSp macro="">
      <xdr:nvCxnSpPr>
        <xdr:cNvPr id="175" name="直線コネクタ 174">
          <a:extLst>
            <a:ext uri="{FF2B5EF4-FFF2-40B4-BE49-F238E27FC236}">
              <a16:creationId xmlns:a16="http://schemas.microsoft.com/office/drawing/2014/main" id="{C2BFF3C6-4CE1-490C-81C1-DE456C3021E9}"/>
            </a:ext>
          </a:extLst>
        </xdr:cNvPr>
        <xdr:cNvCxnSpPr/>
      </xdr:nvCxnSpPr>
      <xdr:spPr>
        <a:xfrm>
          <a:off x="4105275" y="89935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92092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1AAB6E3E-15D1-4211-8128-7BA69C56BFFE}"/>
            </a:ext>
          </a:extLst>
        </xdr:cNvPr>
        <xdr:cNvSpPr txBox="1"/>
      </xdr:nvSpPr>
      <xdr:spPr>
        <a:xfrm>
          <a:off x="4219575" y="9655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69215</xdr:rowOff>
    </xdr:from>
    <xdr:to>
      <xdr:col>24</xdr:col>
      <xdr:colOff>114300</xdr:colOff>
      <xdr:row>60</xdr:row>
      <xdr:rowOff>170815</xdr:rowOff>
    </xdr:to>
    <xdr:sp macro="" textlink="">
      <xdr:nvSpPr>
        <xdr:cNvPr id="177" name="フローチャート: 判断 176">
          <a:extLst>
            <a:ext uri="{FF2B5EF4-FFF2-40B4-BE49-F238E27FC236}">
              <a16:creationId xmlns:a16="http://schemas.microsoft.com/office/drawing/2014/main" id="{2E3C2D11-8C8F-47FA-9AC6-27018D1B54C9}"/>
            </a:ext>
          </a:extLst>
        </xdr:cNvPr>
        <xdr:cNvSpPr/>
      </xdr:nvSpPr>
      <xdr:spPr>
        <a:xfrm>
          <a:off x="4124325" y="97910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27305</xdr:rowOff>
    </xdr:from>
    <xdr:to>
      <xdr:col>20</xdr:col>
      <xdr:colOff>38100</xdr:colOff>
      <xdr:row>60</xdr:row>
      <xdr:rowOff>128905</xdr:rowOff>
    </xdr:to>
    <xdr:sp macro="" textlink="">
      <xdr:nvSpPr>
        <xdr:cNvPr id="178" name="フローチャート: 判断 177">
          <a:extLst>
            <a:ext uri="{FF2B5EF4-FFF2-40B4-BE49-F238E27FC236}">
              <a16:creationId xmlns:a16="http://schemas.microsoft.com/office/drawing/2014/main" id="{AE133C43-1070-4B78-8949-DF59068E7C65}"/>
            </a:ext>
          </a:extLst>
        </xdr:cNvPr>
        <xdr:cNvSpPr/>
      </xdr:nvSpPr>
      <xdr:spPr>
        <a:xfrm>
          <a:off x="3381375" y="97555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xdr:rowOff>
    </xdr:from>
    <xdr:to>
      <xdr:col>15</xdr:col>
      <xdr:colOff>101600</xdr:colOff>
      <xdr:row>60</xdr:row>
      <xdr:rowOff>111760</xdr:rowOff>
    </xdr:to>
    <xdr:sp macro="" textlink="">
      <xdr:nvSpPr>
        <xdr:cNvPr id="179" name="フローチャート: 判断 178">
          <a:extLst>
            <a:ext uri="{FF2B5EF4-FFF2-40B4-BE49-F238E27FC236}">
              <a16:creationId xmlns:a16="http://schemas.microsoft.com/office/drawing/2014/main" id="{51C7A050-873F-4BB2-A96A-B2386E23B16E}"/>
            </a:ext>
          </a:extLst>
        </xdr:cNvPr>
        <xdr:cNvSpPr/>
      </xdr:nvSpPr>
      <xdr:spPr>
        <a:xfrm>
          <a:off x="2571750" y="973201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80" name="フローチャート: 判断 179">
          <a:extLst>
            <a:ext uri="{FF2B5EF4-FFF2-40B4-BE49-F238E27FC236}">
              <a16:creationId xmlns:a16="http://schemas.microsoft.com/office/drawing/2014/main" id="{DA93C1C1-E972-4D2D-834B-C72A7F2091EE}"/>
            </a:ext>
          </a:extLst>
        </xdr:cNvPr>
        <xdr:cNvSpPr/>
      </xdr:nvSpPr>
      <xdr:spPr>
        <a:xfrm>
          <a:off x="1781175" y="97243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154940</xdr:rowOff>
    </xdr:from>
    <xdr:to>
      <xdr:col>6</xdr:col>
      <xdr:colOff>38100</xdr:colOff>
      <xdr:row>60</xdr:row>
      <xdr:rowOff>85090</xdr:rowOff>
    </xdr:to>
    <xdr:sp macro="" textlink="">
      <xdr:nvSpPr>
        <xdr:cNvPr id="181" name="フローチャート: 判断 180">
          <a:extLst>
            <a:ext uri="{FF2B5EF4-FFF2-40B4-BE49-F238E27FC236}">
              <a16:creationId xmlns:a16="http://schemas.microsoft.com/office/drawing/2014/main" id="{46E830AA-D183-429F-A4A0-E8AA78EC1C3F}"/>
            </a:ext>
          </a:extLst>
        </xdr:cNvPr>
        <xdr:cNvSpPr/>
      </xdr:nvSpPr>
      <xdr:spPr>
        <a:xfrm>
          <a:off x="981075" y="971804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7196DFB2-3D45-4CB4-854B-0E8B0B73BBC1}"/>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405A67D-B559-497A-9B28-03AFDEA8A4B1}"/>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7023038-92B3-4DCC-BECD-3FF47B13A55D}"/>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B2240B4-445A-4CEF-9CC4-71582D835E8B}"/>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CE8AD2A-0950-4A73-8D6B-A0EE26F460B4}"/>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57785</xdr:rowOff>
    </xdr:from>
    <xdr:to>
      <xdr:col>24</xdr:col>
      <xdr:colOff>114300</xdr:colOff>
      <xdr:row>61</xdr:row>
      <xdr:rowOff>159385</xdr:rowOff>
    </xdr:to>
    <xdr:sp macro="" textlink="">
      <xdr:nvSpPr>
        <xdr:cNvPr id="187" name="楕円 186">
          <a:extLst>
            <a:ext uri="{FF2B5EF4-FFF2-40B4-BE49-F238E27FC236}">
              <a16:creationId xmlns:a16="http://schemas.microsoft.com/office/drawing/2014/main" id="{9CBE2A11-CF8F-4920-98AD-2B000E3FF6FD}"/>
            </a:ext>
          </a:extLst>
        </xdr:cNvPr>
        <xdr:cNvSpPr/>
      </xdr:nvSpPr>
      <xdr:spPr>
        <a:xfrm>
          <a:off x="4124325" y="994473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36212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8F0C711A-D3A3-4368-962B-1F34F0B77270}"/>
            </a:ext>
          </a:extLst>
        </xdr:cNvPr>
        <xdr:cNvSpPr txBox="1"/>
      </xdr:nvSpPr>
      <xdr:spPr>
        <a:xfrm>
          <a:off x="4219575" y="9923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4445</xdr:rowOff>
    </xdr:from>
    <xdr:to>
      <xdr:col>20</xdr:col>
      <xdr:colOff>38100</xdr:colOff>
      <xdr:row>61</xdr:row>
      <xdr:rowOff>106045</xdr:rowOff>
    </xdr:to>
    <xdr:sp macro="" textlink="">
      <xdr:nvSpPr>
        <xdr:cNvPr id="189" name="楕円 188">
          <a:extLst>
            <a:ext uri="{FF2B5EF4-FFF2-40B4-BE49-F238E27FC236}">
              <a16:creationId xmlns:a16="http://schemas.microsoft.com/office/drawing/2014/main" id="{D4B4DD79-A8A2-46E2-9B62-17E7A411FFFF}"/>
            </a:ext>
          </a:extLst>
        </xdr:cNvPr>
        <xdr:cNvSpPr/>
      </xdr:nvSpPr>
      <xdr:spPr>
        <a:xfrm>
          <a:off x="3381375" y="98945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55245</xdr:rowOff>
    </xdr:from>
    <xdr:to>
      <xdr:col>24</xdr:col>
      <xdr:colOff>63500</xdr:colOff>
      <xdr:row>61</xdr:row>
      <xdr:rowOff>108585</xdr:rowOff>
    </xdr:to>
    <xdr:cxnSp macro="">
      <xdr:nvCxnSpPr>
        <xdr:cNvPr id="190" name="直線コネクタ 189">
          <a:extLst>
            <a:ext uri="{FF2B5EF4-FFF2-40B4-BE49-F238E27FC236}">
              <a16:creationId xmlns:a16="http://schemas.microsoft.com/office/drawing/2014/main" id="{7B691B02-BD18-4E9E-BC14-D60FE086A60B}"/>
            </a:ext>
          </a:extLst>
        </xdr:cNvPr>
        <xdr:cNvCxnSpPr/>
      </xdr:nvCxnSpPr>
      <xdr:spPr>
        <a:xfrm>
          <a:off x="3429000" y="9942195"/>
          <a:ext cx="752475" cy="5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124460</xdr:rowOff>
    </xdr:from>
    <xdr:to>
      <xdr:col>15</xdr:col>
      <xdr:colOff>101600</xdr:colOff>
      <xdr:row>61</xdr:row>
      <xdr:rowOff>54610</xdr:rowOff>
    </xdr:to>
    <xdr:sp macro="" textlink="">
      <xdr:nvSpPr>
        <xdr:cNvPr id="191" name="楕円 190">
          <a:extLst>
            <a:ext uri="{FF2B5EF4-FFF2-40B4-BE49-F238E27FC236}">
              <a16:creationId xmlns:a16="http://schemas.microsoft.com/office/drawing/2014/main" id="{18CD2F93-ABE7-4AC5-A363-0D2CC47AA01D}"/>
            </a:ext>
          </a:extLst>
        </xdr:cNvPr>
        <xdr:cNvSpPr/>
      </xdr:nvSpPr>
      <xdr:spPr>
        <a:xfrm>
          <a:off x="2571750" y="98463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3810</xdr:rowOff>
    </xdr:from>
    <xdr:to>
      <xdr:col>19</xdr:col>
      <xdr:colOff>177800</xdr:colOff>
      <xdr:row>61</xdr:row>
      <xdr:rowOff>55245</xdr:rowOff>
    </xdr:to>
    <xdr:cxnSp macro="">
      <xdr:nvCxnSpPr>
        <xdr:cNvPr id="192" name="直線コネクタ 191">
          <a:extLst>
            <a:ext uri="{FF2B5EF4-FFF2-40B4-BE49-F238E27FC236}">
              <a16:creationId xmlns:a16="http://schemas.microsoft.com/office/drawing/2014/main" id="{84972013-2D9E-47A1-BDB7-148950A1BA76}"/>
            </a:ext>
          </a:extLst>
        </xdr:cNvPr>
        <xdr:cNvCxnSpPr/>
      </xdr:nvCxnSpPr>
      <xdr:spPr>
        <a:xfrm>
          <a:off x="2619375" y="9893935"/>
          <a:ext cx="809625"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71120</xdr:rowOff>
    </xdr:from>
    <xdr:to>
      <xdr:col>10</xdr:col>
      <xdr:colOff>165100</xdr:colOff>
      <xdr:row>61</xdr:row>
      <xdr:rowOff>1270</xdr:rowOff>
    </xdr:to>
    <xdr:sp macro="" textlink="">
      <xdr:nvSpPr>
        <xdr:cNvPr id="193" name="楕円 192">
          <a:extLst>
            <a:ext uri="{FF2B5EF4-FFF2-40B4-BE49-F238E27FC236}">
              <a16:creationId xmlns:a16="http://schemas.microsoft.com/office/drawing/2014/main" id="{B7698AA3-CFD5-490A-8D92-6A3A8CBBDDE5}"/>
            </a:ext>
          </a:extLst>
        </xdr:cNvPr>
        <xdr:cNvSpPr/>
      </xdr:nvSpPr>
      <xdr:spPr>
        <a:xfrm>
          <a:off x="1781175" y="97929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121920</xdr:rowOff>
    </xdr:from>
    <xdr:to>
      <xdr:col>15</xdr:col>
      <xdr:colOff>50800</xdr:colOff>
      <xdr:row>61</xdr:row>
      <xdr:rowOff>3810</xdr:rowOff>
    </xdr:to>
    <xdr:cxnSp macro="">
      <xdr:nvCxnSpPr>
        <xdr:cNvPr id="194" name="直線コネクタ 193">
          <a:extLst>
            <a:ext uri="{FF2B5EF4-FFF2-40B4-BE49-F238E27FC236}">
              <a16:creationId xmlns:a16="http://schemas.microsoft.com/office/drawing/2014/main" id="{38379AE7-9E5A-4380-8156-D4EAC0CC56EC}"/>
            </a:ext>
          </a:extLst>
        </xdr:cNvPr>
        <xdr:cNvCxnSpPr/>
      </xdr:nvCxnSpPr>
      <xdr:spPr>
        <a:xfrm>
          <a:off x="1828800" y="9850120"/>
          <a:ext cx="790575"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17780</xdr:rowOff>
    </xdr:from>
    <xdr:to>
      <xdr:col>6</xdr:col>
      <xdr:colOff>38100</xdr:colOff>
      <xdr:row>60</xdr:row>
      <xdr:rowOff>119380</xdr:rowOff>
    </xdr:to>
    <xdr:sp macro="" textlink="">
      <xdr:nvSpPr>
        <xdr:cNvPr id="195" name="楕円 194">
          <a:extLst>
            <a:ext uri="{FF2B5EF4-FFF2-40B4-BE49-F238E27FC236}">
              <a16:creationId xmlns:a16="http://schemas.microsoft.com/office/drawing/2014/main" id="{8943316F-AE9D-4802-B871-E705DF0630E1}"/>
            </a:ext>
          </a:extLst>
        </xdr:cNvPr>
        <xdr:cNvSpPr/>
      </xdr:nvSpPr>
      <xdr:spPr>
        <a:xfrm>
          <a:off x="981075" y="974280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68580</xdr:rowOff>
    </xdr:from>
    <xdr:to>
      <xdr:col>10</xdr:col>
      <xdr:colOff>114300</xdr:colOff>
      <xdr:row>60</xdr:row>
      <xdr:rowOff>121920</xdr:rowOff>
    </xdr:to>
    <xdr:cxnSp macro="">
      <xdr:nvCxnSpPr>
        <xdr:cNvPr id="196" name="直線コネクタ 195">
          <a:extLst>
            <a:ext uri="{FF2B5EF4-FFF2-40B4-BE49-F238E27FC236}">
              <a16:creationId xmlns:a16="http://schemas.microsoft.com/office/drawing/2014/main" id="{B046BCDB-1383-4743-80C4-A057D2E04BD6}"/>
            </a:ext>
          </a:extLst>
        </xdr:cNvPr>
        <xdr:cNvCxnSpPr/>
      </xdr:nvCxnSpPr>
      <xdr:spPr>
        <a:xfrm>
          <a:off x="1028700" y="9790430"/>
          <a:ext cx="800100" cy="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145432</xdr:rowOff>
    </xdr:from>
    <xdr:ext cx="405111" cy="259045"/>
    <xdr:sp macro="" textlink="">
      <xdr:nvSpPr>
        <xdr:cNvPr id="197" name="n_1aveValue【体育館・プール】&#10;有形固定資産減価償却率">
          <a:extLst>
            <a:ext uri="{FF2B5EF4-FFF2-40B4-BE49-F238E27FC236}">
              <a16:creationId xmlns:a16="http://schemas.microsoft.com/office/drawing/2014/main" id="{DDD1F9EE-0CB6-4749-8948-C3603509C3DA}"/>
            </a:ext>
          </a:extLst>
        </xdr:cNvPr>
        <xdr:cNvSpPr txBox="1"/>
      </xdr:nvSpPr>
      <xdr:spPr>
        <a:xfrm>
          <a:off x="3239144" y="9543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128287</xdr:rowOff>
    </xdr:from>
    <xdr:ext cx="405111" cy="259045"/>
    <xdr:sp macro="" textlink="">
      <xdr:nvSpPr>
        <xdr:cNvPr id="198" name="n_2aveValue【体育館・プール】&#10;有形固定資産減価償却率">
          <a:extLst>
            <a:ext uri="{FF2B5EF4-FFF2-40B4-BE49-F238E27FC236}">
              <a16:creationId xmlns:a16="http://schemas.microsoft.com/office/drawing/2014/main" id="{86DAC3D7-BCFB-489A-ADC7-0F48187193AE}"/>
            </a:ext>
          </a:extLst>
        </xdr:cNvPr>
        <xdr:cNvSpPr txBox="1"/>
      </xdr:nvSpPr>
      <xdr:spPr>
        <a:xfrm>
          <a:off x="2439044" y="9526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99" name="n_3aveValue【体育館・プール】&#10;有形固定資産減価償却率">
          <a:extLst>
            <a:ext uri="{FF2B5EF4-FFF2-40B4-BE49-F238E27FC236}">
              <a16:creationId xmlns:a16="http://schemas.microsoft.com/office/drawing/2014/main" id="{D34A58E3-99CB-4489-BD5D-6BF28A7B4340}"/>
            </a:ext>
          </a:extLst>
        </xdr:cNvPr>
        <xdr:cNvSpPr txBox="1"/>
      </xdr:nvSpPr>
      <xdr:spPr>
        <a:xfrm>
          <a:off x="1648469" y="951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101617</xdr:rowOff>
    </xdr:from>
    <xdr:ext cx="405111" cy="259045"/>
    <xdr:sp macro="" textlink="">
      <xdr:nvSpPr>
        <xdr:cNvPr id="200" name="n_4aveValue【体育館・プール】&#10;有形固定資産減価償却率">
          <a:extLst>
            <a:ext uri="{FF2B5EF4-FFF2-40B4-BE49-F238E27FC236}">
              <a16:creationId xmlns:a16="http://schemas.microsoft.com/office/drawing/2014/main" id="{94137AEF-C67E-49A9-BF3F-277D68E0ECB2}"/>
            </a:ext>
          </a:extLst>
        </xdr:cNvPr>
        <xdr:cNvSpPr txBox="1"/>
      </xdr:nvSpPr>
      <xdr:spPr>
        <a:xfrm>
          <a:off x="848369" y="950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97172</xdr:rowOff>
    </xdr:from>
    <xdr:ext cx="405111" cy="259045"/>
    <xdr:sp macro="" textlink="">
      <xdr:nvSpPr>
        <xdr:cNvPr id="201" name="n_1mainValue【体育館・プール】&#10;有形固定資産減価償却率">
          <a:extLst>
            <a:ext uri="{FF2B5EF4-FFF2-40B4-BE49-F238E27FC236}">
              <a16:creationId xmlns:a16="http://schemas.microsoft.com/office/drawing/2014/main" id="{26BE5E7A-2913-4ABF-9F24-0C5D06500B7E}"/>
            </a:ext>
          </a:extLst>
        </xdr:cNvPr>
        <xdr:cNvSpPr txBox="1"/>
      </xdr:nvSpPr>
      <xdr:spPr>
        <a:xfrm>
          <a:off x="3239144" y="9984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45737</xdr:rowOff>
    </xdr:from>
    <xdr:ext cx="405111" cy="259045"/>
    <xdr:sp macro="" textlink="">
      <xdr:nvSpPr>
        <xdr:cNvPr id="202" name="n_2mainValue【体育館・プール】&#10;有形固定資産減価償却率">
          <a:extLst>
            <a:ext uri="{FF2B5EF4-FFF2-40B4-BE49-F238E27FC236}">
              <a16:creationId xmlns:a16="http://schemas.microsoft.com/office/drawing/2014/main" id="{D602B3D4-284B-4533-964C-FAFF892B459C}"/>
            </a:ext>
          </a:extLst>
        </xdr:cNvPr>
        <xdr:cNvSpPr txBox="1"/>
      </xdr:nvSpPr>
      <xdr:spPr>
        <a:xfrm>
          <a:off x="2439044" y="9935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163847</xdr:rowOff>
    </xdr:from>
    <xdr:ext cx="405111" cy="259045"/>
    <xdr:sp macro="" textlink="">
      <xdr:nvSpPr>
        <xdr:cNvPr id="203" name="n_3mainValue【体育館・プール】&#10;有形固定資産減価償却率">
          <a:extLst>
            <a:ext uri="{FF2B5EF4-FFF2-40B4-BE49-F238E27FC236}">
              <a16:creationId xmlns:a16="http://schemas.microsoft.com/office/drawing/2014/main" id="{1901F508-F038-46AA-997C-AEDE6ADB7E63}"/>
            </a:ext>
          </a:extLst>
        </xdr:cNvPr>
        <xdr:cNvSpPr txBox="1"/>
      </xdr:nvSpPr>
      <xdr:spPr>
        <a:xfrm>
          <a:off x="1648469"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110507</xdr:rowOff>
    </xdr:from>
    <xdr:ext cx="405111" cy="259045"/>
    <xdr:sp macro="" textlink="">
      <xdr:nvSpPr>
        <xdr:cNvPr id="204" name="n_4mainValue【体育館・プール】&#10;有形固定資産減価償却率">
          <a:extLst>
            <a:ext uri="{FF2B5EF4-FFF2-40B4-BE49-F238E27FC236}">
              <a16:creationId xmlns:a16="http://schemas.microsoft.com/office/drawing/2014/main" id="{D4828CEB-CAB7-4D9C-A8AC-32469CF32070}"/>
            </a:ext>
          </a:extLst>
        </xdr:cNvPr>
        <xdr:cNvSpPr txBox="1"/>
      </xdr:nvSpPr>
      <xdr:spPr>
        <a:xfrm>
          <a:off x="848369"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68C5008C-8C48-4D14-9CBD-382BFD8866AD}"/>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53A0A096-1116-4298-BC82-5351D05E4917}"/>
            </a:ext>
          </a:extLst>
        </xdr:cNvPr>
        <xdr:cNvSpPr/>
      </xdr:nvSpPr>
      <xdr:spPr>
        <a:xfrm>
          <a:off x="6067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3E05DD37-FCCE-4A41-8534-DC691AD21D0D}"/>
            </a:ext>
          </a:extLst>
        </xdr:cNvPr>
        <xdr:cNvSpPr/>
      </xdr:nvSpPr>
      <xdr:spPr>
        <a:xfrm>
          <a:off x="6067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A22311E7-963B-4223-BB35-8813B50521AA}"/>
            </a:ext>
          </a:extLst>
        </xdr:cNvPr>
        <xdr:cNvSpPr/>
      </xdr:nvSpPr>
      <xdr:spPr>
        <a:xfrm>
          <a:off x="698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1FEF00B7-CFBB-4EBD-852F-F0C34FF816D1}"/>
            </a:ext>
          </a:extLst>
        </xdr:cNvPr>
        <xdr:cNvSpPr/>
      </xdr:nvSpPr>
      <xdr:spPr>
        <a:xfrm>
          <a:off x="698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33AEC683-B617-4461-8452-805719303822}"/>
            </a:ext>
          </a:extLst>
        </xdr:cNvPr>
        <xdr:cNvSpPr/>
      </xdr:nvSpPr>
      <xdr:spPr>
        <a:xfrm>
          <a:off x="8010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940440C8-3DD2-402D-A6D9-72D2996C3683}"/>
            </a:ext>
          </a:extLst>
        </xdr:cNvPr>
        <xdr:cNvSpPr/>
      </xdr:nvSpPr>
      <xdr:spPr>
        <a:xfrm>
          <a:off x="8010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64C52CCF-59E7-4145-A032-20C7EC97093F}"/>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B41457C0-DC92-483B-9A89-9A59BF055C47}"/>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84CBB945-CDB3-486D-B0A3-7C2EE119FE31}"/>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896F1E8F-B723-48C0-940A-51FD92C0AFB3}"/>
            </a:ext>
          </a:extLst>
        </xdr:cNvPr>
        <xdr:cNvCxnSpPr/>
      </xdr:nvCxnSpPr>
      <xdr:spPr>
        <a:xfrm>
          <a:off x="5953125" y="10448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0E9BDAE1-4CFB-4626-9E34-7160CC5BE0F7}"/>
            </a:ext>
          </a:extLst>
        </xdr:cNvPr>
        <xdr:cNvSpPr txBox="1"/>
      </xdr:nvSpPr>
      <xdr:spPr>
        <a:xfrm>
          <a:off x="5527221"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738BD653-4CCC-4F0D-BEED-C18A2E61F311}"/>
            </a:ext>
          </a:extLst>
        </xdr:cNvPr>
        <xdr:cNvCxnSpPr/>
      </xdr:nvCxnSpPr>
      <xdr:spPr>
        <a:xfrm>
          <a:off x="5953125" y="100869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DDD554E1-278D-4EDD-BAD8-F4F42A7CE570}"/>
            </a:ext>
          </a:extLst>
        </xdr:cNvPr>
        <xdr:cNvSpPr txBox="1"/>
      </xdr:nvSpPr>
      <xdr:spPr>
        <a:xfrm>
          <a:off x="5527221" y="9951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7BC212AB-8BD4-4AC0-9C65-6D151CC41932}"/>
            </a:ext>
          </a:extLst>
        </xdr:cNvPr>
        <xdr:cNvCxnSpPr/>
      </xdr:nvCxnSpPr>
      <xdr:spPr>
        <a:xfrm>
          <a:off x="5953125" y="972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9AE6B582-DFCA-4E99-B9F0-F5129ED1123B}"/>
            </a:ext>
          </a:extLst>
        </xdr:cNvPr>
        <xdr:cNvSpPr txBox="1"/>
      </xdr:nvSpPr>
      <xdr:spPr>
        <a:xfrm>
          <a:off x="5527221" y="958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28027505-7BE4-4962-B3F1-77BCB57B0755}"/>
            </a:ext>
          </a:extLst>
        </xdr:cNvPr>
        <xdr:cNvCxnSpPr/>
      </xdr:nvCxnSpPr>
      <xdr:spPr>
        <a:xfrm>
          <a:off x="5953125" y="937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54BC4E04-F577-4D40-AD5E-3D03108C2DE8}"/>
            </a:ext>
          </a:extLst>
        </xdr:cNvPr>
        <xdr:cNvSpPr txBox="1"/>
      </xdr:nvSpPr>
      <xdr:spPr>
        <a:xfrm>
          <a:off x="5527221" y="923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1A808DA1-0DD0-4757-B099-D857D5E96F97}"/>
            </a:ext>
          </a:extLst>
        </xdr:cNvPr>
        <xdr:cNvCxnSpPr/>
      </xdr:nvCxnSpPr>
      <xdr:spPr>
        <a:xfrm>
          <a:off x="5953125" y="901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9F621860-0E08-4BFB-BCF9-F38EB321BAD1}"/>
            </a:ext>
          </a:extLst>
        </xdr:cNvPr>
        <xdr:cNvSpPr txBox="1"/>
      </xdr:nvSpPr>
      <xdr:spPr>
        <a:xfrm>
          <a:off x="55272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86D15DB4-8581-4BF4-BFA0-04DCFE784721}"/>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AC8D1366-305A-4433-8DF0-13F947C8EFF7}"/>
            </a:ext>
          </a:extLst>
        </xdr:cNvPr>
        <xdr:cNvSpPr txBox="1"/>
      </xdr:nvSpPr>
      <xdr:spPr>
        <a:xfrm>
          <a:off x="5527221"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A3012A23-E20A-4D77-BC53-FC1383905DDE}"/>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60960</xdr:rowOff>
    </xdr:to>
    <xdr:cxnSp macro="">
      <xdr:nvCxnSpPr>
        <xdr:cNvPr id="228" name="直線コネクタ 227">
          <a:extLst>
            <a:ext uri="{FF2B5EF4-FFF2-40B4-BE49-F238E27FC236}">
              <a16:creationId xmlns:a16="http://schemas.microsoft.com/office/drawing/2014/main" id="{BED2A958-999A-4221-98A5-530669EF8A3A}"/>
            </a:ext>
          </a:extLst>
        </xdr:cNvPr>
        <xdr:cNvCxnSpPr/>
      </xdr:nvCxnSpPr>
      <xdr:spPr>
        <a:xfrm flipV="1">
          <a:off x="9429115" y="910526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29" name="【体育館・プール】&#10;一人当たり面積最小値テキスト">
          <a:extLst>
            <a:ext uri="{FF2B5EF4-FFF2-40B4-BE49-F238E27FC236}">
              <a16:creationId xmlns:a16="http://schemas.microsoft.com/office/drawing/2014/main" id="{41E544A0-14EF-46B3-89CD-7C078DE2F6E2}"/>
            </a:ext>
          </a:extLst>
        </xdr:cNvPr>
        <xdr:cNvSpPr txBox="1"/>
      </xdr:nvSpPr>
      <xdr:spPr>
        <a:xfrm>
          <a:off x="9467850" y="1044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0" name="直線コネクタ 229">
          <a:extLst>
            <a:ext uri="{FF2B5EF4-FFF2-40B4-BE49-F238E27FC236}">
              <a16:creationId xmlns:a16="http://schemas.microsoft.com/office/drawing/2014/main" id="{40E9B186-7F49-43E4-8E21-AF728CB9D2E1}"/>
            </a:ext>
          </a:extLst>
        </xdr:cNvPr>
        <xdr:cNvCxnSpPr/>
      </xdr:nvCxnSpPr>
      <xdr:spPr>
        <a:xfrm>
          <a:off x="9363075" y="1043686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31" name="【体育館・プール】&#10;一人当たり面積最大値テキスト">
          <a:extLst>
            <a:ext uri="{FF2B5EF4-FFF2-40B4-BE49-F238E27FC236}">
              <a16:creationId xmlns:a16="http://schemas.microsoft.com/office/drawing/2014/main" id="{947AA20A-83D6-4903-9A46-D754F0B86839}"/>
            </a:ext>
          </a:extLst>
        </xdr:cNvPr>
        <xdr:cNvSpPr txBox="1"/>
      </xdr:nvSpPr>
      <xdr:spPr>
        <a:xfrm>
          <a:off x="9467850" y="889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32" name="直線コネクタ 231">
          <a:extLst>
            <a:ext uri="{FF2B5EF4-FFF2-40B4-BE49-F238E27FC236}">
              <a16:creationId xmlns:a16="http://schemas.microsoft.com/office/drawing/2014/main" id="{98343259-FB90-4750-9824-00546EB17B5F}"/>
            </a:ext>
          </a:extLst>
        </xdr:cNvPr>
        <xdr:cNvCxnSpPr/>
      </xdr:nvCxnSpPr>
      <xdr:spPr>
        <a:xfrm>
          <a:off x="9363075" y="910526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133367</xdr:rowOff>
    </xdr:from>
    <xdr:ext cx="469744" cy="259045"/>
    <xdr:sp macro="" textlink="">
      <xdr:nvSpPr>
        <xdr:cNvPr id="233" name="【体育館・プール】&#10;一人当たり面積平均値テキスト">
          <a:extLst>
            <a:ext uri="{FF2B5EF4-FFF2-40B4-BE49-F238E27FC236}">
              <a16:creationId xmlns:a16="http://schemas.microsoft.com/office/drawing/2014/main" id="{AD9520D9-669A-4A60-AFEF-B544BC7BDAC0}"/>
            </a:ext>
          </a:extLst>
        </xdr:cNvPr>
        <xdr:cNvSpPr txBox="1"/>
      </xdr:nvSpPr>
      <xdr:spPr>
        <a:xfrm>
          <a:off x="9467850" y="10020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154940</xdr:rowOff>
    </xdr:from>
    <xdr:to>
      <xdr:col>55</xdr:col>
      <xdr:colOff>50800</xdr:colOff>
      <xdr:row>62</xdr:row>
      <xdr:rowOff>85090</xdr:rowOff>
    </xdr:to>
    <xdr:sp macro="" textlink="">
      <xdr:nvSpPr>
        <xdr:cNvPr id="234" name="フローチャート: 判断 233">
          <a:extLst>
            <a:ext uri="{FF2B5EF4-FFF2-40B4-BE49-F238E27FC236}">
              <a16:creationId xmlns:a16="http://schemas.microsoft.com/office/drawing/2014/main" id="{681EF0A2-8018-43DB-8C74-C4551B498641}"/>
            </a:ext>
          </a:extLst>
        </xdr:cNvPr>
        <xdr:cNvSpPr/>
      </xdr:nvSpPr>
      <xdr:spPr>
        <a:xfrm>
          <a:off x="9401175" y="1004189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154940</xdr:rowOff>
    </xdr:from>
    <xdr:to>
      <xdr:col>50</xdr:col>
      <xdr:colOff>165100</xdr:colOff>
      <xdr:row>62</xdr:row>
      <xdr:rowOff>85090</xdr:rowOff>
    </xdr:to>
    <xdr:sp macro="" textlink="">
      <xdr:nvSpPr>
        <xdr:cNvPr id="235" name="フローチャート: 判断 234">
          <a:extLst>
            <a:ext uri="{FF2B5EF4-FFF2-40B4-BE49-F238E27FC236}">
              <a16:creationId xmlns:a16="http://schemas.microsoft.com/office/drawing/2014/main" id="{E335A6A9-45CD-4C27-9C46-3662A15ECF3F}"/>
            </a:ext>
          </a:extLst>
        </xdr:cNvPr>
        <xdr:cNvSpPr/>
      </xdr:nvSpPr>
      <xdr:spPr>
        <a:xfrm>
          <a:off x="8639175" y="100418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151130</xdr:rowOff>
    </xdr:from>
    <xdr:to>
      <xdr:col>46</xdr:col>
      <xdr:colOff>38100</xdr:colOff>
      <xdr:row>62</xdr:row>
      <xdr:rowOff>81280</xdr:rowOff>
    </xdr:to>
    <xdr:sp macro="" textlink="">
      <xdr:nvSpPr>
        <xdr:cNvPr id="236" name="フローチャート: 判断 235">
          <a:extLst>
            <a:ext uri="{FF2B5EF4-FFF2-40B4-BE49-F238E27FC236}">
              <a16:creationId xmlns:a16="http://schemas.microsoft.com/office/drawing/2014/main" id="{A1EB66B9-FB4C-4F1F-A91A-752C39C2BEAE}"/>
            </a:ext>
          </a:extLst>
        </xdr:cNvPr>
        <xdr:cNvSpPr/>
      </xdr:nvSpPr>
      <xdr:spPr>
        <a:xfrm>
          <a:off x="7839075" y="100380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23495</xdr:rowOff>
    </xdr:from>
    <xdr:to>
      <xdr:col>41</xdr:col>
      <xdr:colOff>101600</xdr:colOff>
      <xdr:row>62</xdr:row>
      <xdr:rowOff>125095</xdr:rowOff>
    </xdr:to>
    <xdr:sp macro="" textlink="">
      <xdr:nvSpPr>
        <xdr:cNvPr id="237" name="フローチャート: 判断 236">
          <a:extLst>
            <a:ext uri="{FF2B5EF4-FFF2-40B4-BE49-F238E27FC236}">
              <a16:creationId xmlns:a16="http://schemas.microsoft.com/office/drawing/2014/main" id="{D96E27FF-8ED2-4120-ABE7-773BA69D7B70}"/>
            </a:ext>
          </a:extLst>
        </xdr:cNvPr>
        <xdr:cNvSpPr/>
      </xdr:nvSpPr>
      <xdr:spPr>
        <a:xfrm>
          <a:off x="7029450" y="100755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12065</xdr:rowOff>
    </xdr:from>
    <xdr:to>
      <xdr:col>36</xdr:col>
      <xdr:colOff>165100</xdr:colOff>
      <xdr:row>62</xdr:row>
      <xdr:rowOff>113665</xdr:rowOff>
    </xdr:to>
    <xdr:sp macro="" textlink="">
      <xdr:nvSpPr>
        <xdr:cNvPr id="238" name="フローチャート: 判断 237">
          <a:extLst>
            <a:ext uri="{FF2B5EF4-FFF2-40B4-BE49-F238E27FC236}">
              <a16:creationId xmlns:a16="http://schemas.microsoft.com/office/drawing/2014/main" id="{4B0DC507-3F08-4425-ADEE-32F6F4B17C36}"/>
            </a:ext>
          </a:extLst>
        </xdr:cNvPr>
        <xdr:cNvSpPr/>
      </xdr:nvSpPr>
      <xdr:spPr>
        <a:xfrm>
          <a:off x="6238875" y="1005776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1AC005C5-E1B6-4BDC-992C-DE26FD7363AF}"/>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805C021A-797B-4D29-A679-1B3ADCD16DE3}"/>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99AB6D8A-43C4-4314-8D2E-6C64DDB427B8}"/>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22964C6-5C63-4A5B-B2E7-08E6FF003A67}"/>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CA4F4D6-46FD-43A4-8AD8-EA40A8234CD1}"/>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8255</xdr:rowOff>
    </xdr:from>
    <xdr:to>
      <xdr:col>55</xdr:col>
      <xdr:colOff>50800</xdr:colOff>
      <xdr:row>61</xdr:row>
      <xdr:rowOff>109855</xdr:rowOff>
    </xdr:to>
    <xdr:sp macro="" textlink="">
      <xdr:nvSpPr>
        <xdr:cNvPr id="244" name="楕円 243">
          <a:extLst>
            <a:ext uri="{FF2B5EF4-FFF2-40B4-BE49-F238E27FC236}">
              <a16:creationId xmlns:a16="http://schemas.microsoft.com/office/drawing/2014/main" id="{4C07D535-8030-43F6-8869-19250B273D9C}"/>
            </a:ext>
          </a:extLst>
        </xdr:cNvPr>
        <xdr:cNvSpPr/>
      </xdr:nvSpPr>
      <xdr:spPr>
        <a:xfrm>
          <a:off x="9401175" y="989838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31132</xdr:rowOff>
    </xdr:from>
    <xdr:ext cx="469744" cy="259045"/>
    <xdr:sp macro="" textlink="">
      <xdr:nvSpPr>
        <xdr:cNvPr id="245" name="【体育館・プール】&#10;一人当たり面積該当値テキスト">
          <a:extLst>
            <a:ext uri="{FF2B5EF4-FFF2-40B4-BE49-F238E27FC236}">
              <a16:creationId xmlns:a16="http://schemas.microsoft.com/office/drawing/2014/main" id="{3FA25173-1BA6-45AC-B1BF-7392F38C2CE0}"/>
            </a:ext>
          </a:extLst>
        </xdr:cNvPr>
        <xdr:cNvSpPr txBox="1"/>
      </xdr:nvSpPr>
      <xdr:spPr>
        <a:xfrm>
          <a:off x="9467850" y="975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13970</xdr:rowOff>
    </xdr:from>
    <xdr:to>
      <xdr:col>50</xdr:col>
      <xdr:colOff>165100</xdr:colOff>
      <xdr:row>61</xdr:row>
      <xdr:rowOff>115570</xdr:rowOff>
    </xdr:to>
    <xdr:sp macro="" textlink="">
      <xdr:nvSpPr>
        <xdr:cNvPr id="246" name="楕円 245">
          <a:extLst>
            <a:ext uri="{FF2B5EF4-FFF2-40B4-BE49-F238E27FC236}">
              <a16:creationId xmlns:a16="http://schemas.microsoft.com/office/drawing/2014/main" id="{801F551E-D877-421B-BC7C-DE8EA2B2E912}"/>
            </a:ext>
          </a:extLst>
        </xdr:cNvPr>
        <xdr:cNvSpPr/>
      </xdr:nvSpPr>
      <xdr:spPr>
        <a:xfrm>
          <a:off x="8639175" y="989774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59055</xdr:rowOff>
    </xdr:from>
    <xdr:to>
      <xdr:col>55</xdr:col>
      <xdr:colOff>0</xdr:colOff>
      <xdr:row>61</xdr:row>
      <xdr:rowOff>64770</xdr:rowOff>
    </xdr:to>
    <xdr:cxnSp macro="">
      <xdr:nvCxnSpPr>
        <xdr:cNvPr id="247" name="直線コネクタ 246">
          <a:extLst>
            <a:ext uri="{FF2B5EF4-FFF2-40B4-BE49-F238E27FC236}">
              <a16:creationId xmlns:a16="http://schemas.microsoft.com/office/drawing/2014/main" id="{4EA33989-FD3F-412D-A69B-B051F97D713F}"/>
            </a:ext>
          </a:extLst>
        </xdr:cNvPr>
        <xdr:cNvCxnSpPr/>
      </xdr:nvCxnSpPr>
      <xdr:spPr>
        <a:xfrm flipV="1">
          <a:off x="8686800" y="9946005"/>
          <a:ext cx="74295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19685</xdr:rowOff>
    </xdr:from>
    <xdr:to>
      <xdr:col>46</xdr:col>
      <xdr:colOff>38100</xdr:colOff>
      <xdr:row>61</xdr:row>
      <xdr:rowOff>121285</xdr:rowOff>
    </xdr:to>
    <xdr:sp macro="" textlink="">
      <xdr:nvSpPr>
        <xdr:cNvPr id="248" name="楕円 247">
          <a:extLst>
            <a:ext uri="{FF2B5EF4-FFF2-40B4-BE49-F238E27FC236}">
              <a16:creationId xmlns:a16="http://schemas.microsoft.com/office/drawing/2014/main" id="{0E95EC64-D549-4862-997B-E165DF8FAE13}"/>
            </a:ext>
          </a:extLst>
        </xdr:cNvPr>
        <xdr:cNvSpPr/>
      </xdr:nvSpPr>
      <xdr:spPr>
        <a:xfrm>
          <a:off x="7839075" y="990663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64770</xdr:rowOff>
    </xdr:from>
    <xdr:to>
      <xdr:col>50</xdr:col>
      <xdr:colOff>114300</xdr:colOff>
      <xdr:row>61</xdr:row>
      <xdr:rowOff>70485</xdr:rowOff>
    </xdr:to>
    <xdr:cxnSp macro="">
      <xdr:nvCxnSpPr>
        <xdr:cNvPr id="249" name="直線コネクタ 248">
          <a:extLst>
            <a:ext uri="{FF2B5EF4-FFF2-40B4-BE49-F238E27FC236}">
              <a16:creationId xmlns:a16="http://schemas.microsoft.com/office/drawing/2014/main" id="{E231F1FC-A60E-4A69-A616-B8FAE4962A8E}"/>
            </a:ext>
          </a:extLst>
        </xdr:cNvPr>
        <xdr:cNvCxnSpPr/>
      </xdr:nvCxnSpPr>
      <xdr:spPr>
        <a:xfrm flipV="1">
          <a:off x="7886700" y="995489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27305</xdr:rowOff>
    </xdr:from>
    <xdr:to>
      <xdr:col>41</xdr:col>
      <xdr:colOff>101600</xdr:colOff>
      <xdr:row>61</xdr:row>
      <xdr:rowOff>128905</xdr:rowOff>
    </xdr:to>
    <xdr:sp macro="" textlink="">
      <xdr:nvSpPr>
        <xdr:cNvPr id="250" name="楕円 249">
          <a:extLst>
            <a:ext uri="{FF2B5EF4-FFF2-40B4-BE49-F238E27FC236}">
              <a16:creationId xmlns:a16="http://schemas.microsoft.com/office/drawing/2014/main" id="{89357F2A-7957-4CA4-9804-AF1DCCF19983}"/>
            </a:ext>
          </a:extLst>
        </xdr:cNvPr>
        <xdr:cNvSpPr/>
      </xdr:nvSpPr>
      <xdr:spPr>
        <a:xfrm>
          <a:off x="7029450" y="99174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70485</xdr:rowOff>
    </xdr:from>
    <xdr:to>
      <xdr:col>45</xdr:col>
      <xdr:colOff>177800</xdr:colOff>
      <xdr:row>61</xdr:row>
      <xdr:rowOff>78105</xdr:rowOff>
    </xdr:to>
    <xdr:cxnSp macro="">
      <xdr:nvCxnSpPr>
        <xdr:cNvPr id="251" name="直線コネクタ 250">
          <a:extLst>
            <a:ext uri="{FF2B5EF4-FFF2-40B4-BE49-F238E27FC236}">
              <a16:creationId xmlns:a16="http://schemas.microsoft.com/office/drawing/2014/main" id="{0C14A5B5-6B07-40C0-ACF9-A7F5B28C6305}"/>
            </a:ext>
          </a:extLst>
        </xdr:cNvPr>
        <xdr:cNvCxnSpPr/>
      </xdr:nvCxnSpPr>
      <xdr:spPr>
        <a:xfrm flipV="1">
          <a:off x="7077075" y="9954260"/>
          <a:ext cx="809625"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33020</xdr:rowOff>
    </xdr:from>
    <xdr:to>
      <xdr:col>36</xdr:col>
      <xdr:colOff>165100</xdr:colOff>
      <xdr:row>61</xdr:row>
      <xdr:rowOff>134620</xdr:rowOff>
    </xdr:to>
    <xdr:sp macro="" textlink="">
      <xdr:nvSpPr>
        <xdr:cNvPr id="252" name="楕円 251">
          <a:extLst>
            <a:ext uri="{FF2B5EF4-FFF2-40B4-BE49-F238E27FC236}">
              <a16:creationId xmlns:a16="http://schemas.microsoft.com/office/drawing/2014/main" id="{9A323876-86B7-46F2-A32B-52B07AD6F50A}"/>
            </a:ext>
          </a:extLst>
        </xdr:cNvPr>
        <xdr:cNvSpPr/>
      </xdr:nvSpPr>
      <xdr:spPr>
        <a:xfrm>
          <a:off x="6238875" y="991679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78105</xdr:rowOff>
    </xdr:from>
    <xdr:to>
      <xdr:col>41</xdr:col>
      <xdr:colOff>50800</xdr:colOff>
      <xdr:row>61</xdr:row>
      <xdr:rowOff>83820</xdr:rowOff>
    </xdr:to>
    <xdr:cxnSp macro="">
      <xdr:nvCxnSpPr>
        <xdr:cNvPr id="253" name="直線コネクタ 252">
          <a:extLst>
            <a:ext uri="{FF2B5EF4-FFF2-40B4-BE49-F238E27FC236}">
              <a16:creationId xmlns:a16="http://schemas.microsoft.com/office/drawing/2014/main" id="{550A23C6-41E3-4A62-880A-7C298AAEFEC4}"/>
            </a:ext>
          </a:extLst>
        </xdr:cNvPr>
        <xdr:cNvCxnSpPr/>
      </xdr:nvCxnSpPr>
      <xdr:spPr>
        <a:xfrm flipV="1">
          <a:off x="6286500" y="9965055"/>
          <a:ext cx="790575"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76217</xdr:rowOff>
    </xdr:from>
    <xdr:ext cx="469744" cy="259045"/>
    <xdr:sp macro="" textlink="">
      <xdr:nvSpPr>
        <xdr:cNvPr id="254" name="n_1aveValue【体育館・プール】&#10;一人当たり面積">
          <a:extLst>
            <a:ext uri="{FF2B5EF4-FFF2-40B4-BE49-F238E27FC236}">
              <a16:creationId xmlns:a16="http://schemas.microsoft.com/office/drawing/2014/main" id="{8B7ACAE1-56A2-4085-A734-11D9E7B63EDE}"/>
            </a:ext>
          </a:extLst>
        </xdr:cNvPr>
        <xdr:cNvSpPr txBox="1"/>
      </xdr:nvSpPr>
      <xdr:spPr>
        <a:xfrm>
          <a:off x="8458277" y="1012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72407</xdr:rowOff>
    </xdr:from>
    <xdr:ext cx="469744" cy="259045"/>
    <xdr:sp macro="" textlink="">
      <xdr:nvSpPr>
        <xdr:cNvPr id="255" name="n_2aveValue【体育館・プール】&#10;一人当たり面積">
          <a:extLst>
            <a:ext uri="{FF2B5EF4-FFF2-40B4-BE49-F238E27FC236}">
              <a16:creationId xmlns:a16="http://schemas.microsoft.com/office/drawing/2014/main" id="{61FF94C6-6B2B-49C2-BFB0-6D07E1872F53}"/>
            </a:ext>
          </a:extLst>
        </xdr:cNvPr>
        <xdr:cNvSpPr txBox="1"/>
      </xdr:nvSpPr>
      <xdr:spPr>
        <a:xfrm>
          <a:off x="7677227" y="1011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116222</xdr:rowOff>
    </xdr:from>
    <xdr:ext cx="469744" cy="259045"/>
    <xdr:sp macro="" textlink="">
      <xdr:nvSpPr>
        <xdr:cNvPr id="256" name="n_3aveValue【体育館・プール】&#10;一人当たり面積">
          <a:extLst>
            <a:ext uri="{FF2B5EF4-FFF2-40B4-BE49-F238E27FC236}">
              <a16:creationId xmlns:a16="http://schemas.microsoft.com/office/drawing/2014/main" id="{791E7D76-887A-432A-AC71-FE73F262C5A9}"/>
            </a:ext>
          </a:extLst>
        </xdr:cNvPr>
        <xdr:cNvSpPr txBox="1"/>
      </xdr:nvSpPr>
      <xdr:spPr>
        <a:xfrm>
          <a:off x="6867602" y="1016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104792</xdr:rowOff>
    </xdr:from>
    <xdr:ext cx="469744" cy="259045"/>
    <xdr:sp macro="" textlink="">
      <xdr:nvSpPr>
        <xdr:cNvPr id="257" name="n_4aveValue【体育館・プール】&#10;一人当たり面積">
          <a:extLst>
            <a:ext uri="{FF2B5EF4-FFF2-40B4-BE49-F238E27FC236}">
              <a16:creationId xmlns:a16="http://schemas.microsoft.com/office/drawing/2014/main" id="{86B55EBC-2FF5-4AA6-8827-A8AC9934C882}"/>
            </a:ext>
          </a:extLst>
        </xdr:cNvPr>
        <xdr:cNvSpPr txBox="1"/>
      </xdr:nvSpPr>
      <xdr:spPr>
        <a:xfrm>
          <a:off x="6067502" y="10150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132097</xdr:rowOff>
    </xdr:from>
    <xdr:ext cx="469744" cy="259045"/>
    <xdr:sp macro="" textlink="">
      <xdr:nvSpPr>
        <xdr:cNvPr id="258" name="n_1mainValue【体育館・プール】&#10;一人当たり面積">
          <a:extLst>
            <a:ext uri="{FF2B5EF4-FFF2-40B4-BE49-F238E27FC236}">
              <a16:creationId xmlns:a16="http://schemas.microsoft.com/office/drawing/2014/main" id="{0E9F0477-1C8C-4DA2-9DD0-CA1FFF962F9D}"/>
            </a:ext>
          </a:extLst>
        </xdr:cNvPr>
        <xdr:cNvSpPr txBox="1"/>
      </xdr:nvSpPr>
      <xdr:spPr>
        <a:xfrm>
          <a:off x="8458277" y="969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137812</xdr:rowOff>
    </xdr:from>
    <xdr:ext cx="469744" cy="259045"/>
    <xdr:sp macro="" textlink="">
      <xdr:nvSpPr>
        <xdr:cNvPr id="259" name="n_2mainValue【体育館・プール】&#10;一人当たり面積">
          <a:extLst>
            <a:ext uri="{FF2B5EF4-FFF2-40B4-BE49-F238E27FC236}">
              <a16:creationId xmlns:a16="http://schemas.microsoft.com/office/drawing/2014/main" id="{43CE9A53-235F-4C45-8A8D-2932783797A6}"/>
            </a:ext>
          </a:extLst>
        </xdr:cNvPr>
        <xdr:cNvSpPr txBox="1"/>
      </xdr:nvSpPr>
      <xdr:spPr>
        <a:xfrm>
          <a:off x="7677227" y="970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145432</xdr:rowOff>
    </xdr:from>
    <xdr:ext cx="469744" cy="259045"/>
    <xdr:sp macro="" textlink="">
      <xdr:nvSpPr>
        <xdr:cNvPr id="260" name="n_3mainValue【体育館・プール】&#10;一人当たり面積">
          <a:extLst>
            <a:ext uri="{FF2B5EF4-FFF2-40B4-BE49-F238E27FC236}">
              <a16:creationId xmlns:a16="http://schemas.microsoft.com/office/drawing/2014/main" id="{306803CB-B1D0-4AEE-8338-C0CE8E055CAB}"/>
            </a:ext>
          </a:extLst>
        </xdr:cNvPr>
        <xdr:cNvSpPr txBox="1"/>
      </xdr:nvSpPr>
      <xdr:spPr>
        <a:xfrm>
          <a:off x="6867602" y="970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151147</xdr:rowOff>
    </xdr:from>
    <xdr:ext cx="469744" cy="259045"/>
    <xdr:sp macro="" textlink="">
      <xdr:nvSpPr>
        <xdr:cNvPr id="261" name="n_4mainValue【体育館・プール】&#10;一人当たり面積">
          <a:extLst>
            <a:ext uri="{FF2B5EF4-FFF2-40B4-BE49-F238E27FC236}">
              <a16:creationId xmlns:a16="http://schemas.microsoft.com/office/drawing/2014/main" id="{966BCF71-1865-41C9-BB11-4A6B25C5409F}"/>
            </a:ext>
          </a:extLst>
        </xdr:cNvPr>
        <xdr:cNvSpPr txBox="1"/>
      </xdr:nvSpPr>
      <xdr:spPr>
        <a:xfrm>
          <a:off x="6067502" y="971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7EE2D2F6-4F37-4664-98FD-3616081E2388}"/>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E2304A75-5BAF-4934-96C6-0902C2E8839C}"/>
            </a:ext>
          </a:extLst>
        </xdr:cNvPr>
        <xdr:cNvSpPr/>
      </xdr:nvSpPr>
      <xdr:spPr>
        <a:xfrm>
          <a:off x="80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9CD2873C-DC97-4F93-B8C4-3EEAD7263D08}"/>
            </a:ext>
          </a:extLst>
        </xdr:cNvPr>
        <xdr:cNvSpPr/>
      </xdr:nvSpPr>
      <xdr:spPr>
        <a:xfrm>
          <a:off x="80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20C67798-3546-4B7B-A738-A71B158FE7EF}"/>
            </a:ext>
          </a:extLst>
        </xdr:cNvPr>
        <xdr:cNvSpPr/>
      </xdr:nvSpPr>
      <xdr:spPr>
        <a:xfrm>
          <a:off x="17145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E9D12970-1267-414E-8842-5B48206EAFF7}"/>
            </a:ext>
          </a:extLst>
        </xdr:cNvPr>
        <xdr:cNvSpPr/>
      </xdr:nvSpPr>
      <xdr:spPr>
        <a:xfrm>
          <a:off x="17145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508F4EDC-338C-4DC0-9E75-D406351C285E}"/>
            </a:ext>
          </a:extLst>
        </xdr:cNvPr>
        <xdr:cNvSpPr/>
      </xdr:nvSpPr>
      <xdr:spPr>
        <a:xfrm>
          <a:off x="27432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CBFE77C7-D0FB-4E7C-A128-774E68DD1654}"/>
            </a:ext>
          </a:extLst>
        </xdr:cNvPr>
        <xdr:cNvSpPr/>
      </xdr:nvSpPr>
      <xdr:spPr>
        <a:xfrm>
          <a:off x="27432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2048C8A3-359F-4D34-BE19-59F84133A892}"/>
            </a:ext>
          </a:extLst>
        </xdr:cNvPr>
        <xdr:cNvSpPr/>
      </xdr:nvSpPr>
      <xdr:spPr>
        <a:xfrm>
          <a:off x="6858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E225F641-395E-4BA2-B149-0E4360B2DAB5}"/>
            </a:ext>
          </a:extLst>
        </xdr:cNvPr>
        <xdr:cNvSpPr txBox="1"/>
      </xdr:nvSpPr>
      <xdr:spPr>
        <a:xfrm>
          <a:off x="66675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DBD8872C-08FA-46BE-81BA-095BDD91F235}"/>
            </a:ext>
          </a:extLst>
        </xdr:cNvPr>
        <xdr:cNvCxnSpPr/>
      </xdr:nvCxnSpPr>
      <xdr:spPr>
        <a:xfrm>
          <a:off x="6858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84187A39-D1E3-4AE5-9919-852ADC270F82}"/>
            </a:ext>
          </a:extLst>
        </xdr:cNvPr>
        <xdr:cNvSpPr txBox="1"/>
      </xdr:nvSpPr>
      <xdr:spPr>
        <a:xfrm>
          <a:off x="2789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A4B290FD-7D90-4F19-9E3C-58F6E88A26D8}"/>
            </a:ext>
          </a:extLst>
        </xdr:cNvPr>
        <xdr:cNvCxnSpPr/>
      </xdr:nvCxnSpPr>
      <xdr:spPr>
        <a:xfrm>
          <a:off x="685800" y="13973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a:extLst>
            <a:ext uri="{FF2B5EF4-FFF2-40B4-BE49-F238E27FC236}">
              <a16:creationId xmlns:a16="http://schemas.microsoft.com/office/drawing/2014/main" id="{629DA78F-7999-4041-9DB7-F4CCB9B54A80}"/>
            </a:ext>
          </a:extLst>
        </xdr:cNvPr>
        <xdr:cNvSpPr txBox="1"/>
      </xdr:nvSpPr>
      <xdr:spPr>
        <a:xfrm>
          <a:off x="278946" y="13837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D7C73A4E-FF30-4360-855A-224A80F9C986}"/>
            </a:ext>
          </a:extLst>
        </xdr:cNvPr>
        <xdr:cNvCxnSpPr/>
      </xdr:nvCxnSpPr>
      <xdr:spPr>
        <a:xfrm>
          <a:off x="685800" y="1354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a:extLst>
            <a:ext uri="{FF2B5EF4-FFF2-40B4-BE49-F238E27FC236}">
              <a16:creationId xmlns:a16="http://schemas.microsoft.com/office/drawing/2014/main" id="{D5E072D0-654E-4DDE-8EF9-20BD3035FE0C}"/>
            </a:ext>
          </a:extLst>
        </xdr:cNvPr>
        <xdr:cNvSpPr txBox="1"/>
      </xdr:nvSpPr>
      <xdr:spPr>
        <a:xfrm>
          <a:off x="339891" y="1340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A08596A1-C1A6-4B83-8BB3-D48B092A9A5A}"/>
            </a:ext>
          </a:extLst>
        </xdr:cNvPr>
        <xdr:cNvCxnSpPr/>
      </xdr:nvCxnSpPr>
      <xdr:spPr>
        <a:xfrm>
          <a:off x="685800" y="13115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a:extLst>
            <a:ext uri="{FF2B5EF4-FFF2-40B4-BE49-F238E27FC236}">
              <a16:creationId xmlns:a16="http://schemas.microsoft.com/office/drawing/2014/main" id="{57EAB56F-E6B3-48C2-BDC3-C4628113ACE3}"/>
            </a:ext>
          </a:extLst>
        </xdr:cNvPr>
        <xdr:cNvSpPr txBox="1"/>
      </xdr:nvSpPr>
      <xdr:spPr>
        <a:xfrm>
          <a:off x="339891" y="1297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AFB5FD92-3BA7-4EB3-8F63-69A9E9350286}"/>
            </a:ext>
          </a:extLst>
        </xdr:cNvPr>
        <xdr:cNvCxnSpPr/>
      </xdr:nvCxnSpPr>
      <xdr:spPr>
        <a:xfrm>
          <a:off x="685800" y="126777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a:extLst>
            <a:ext uri="{FF2B5EF4-FFF2-40B4-BE49-F238E27FC236}">
              <a16:creationId xmlns:a16="http://schemas.microsoft.com/office/drawing/2014/main" id="{05017236-8AEE-4C79-B99B-BC58F010B86F}"/>
            </a:ext>
          </a:extLst>
        </xdr:cNvPr>
        <xdr:cNvSpPr txBox="1"/>
      </xdr:nvSpPr>
      <xdr:spPr>
        <a:xfrm>
          <a:off x="339891" y="12541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D7094DB2-09E2-400E-A173-710EFAD5206D}"/>
            </a:ext>
          </a:extLst>
        </xdr:cNvPr>
        <xdr:cNvCxnSpPr/>
      </xdr:nvCxnSpPr>
      <xdr:spPr>
        <a:xfrm>
          <a:off x="6858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F01EEC33-09EE-4B87-BB20-DADEC14F591F}"/>
            </a:ext>
          </a:extLst>
        </xdr:cNvPr>
        <xdr:cNvSpPr txBox="1"/>
      </xdr:nvSpPr>
      <xdr:spPr>
        <a:xfrm>
          <a:off x="339891" y="1211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D43A92C7-FDF3-4AFE-BA18-0743EA259F73}"/>
            </a:ext>
          </a:extLst>
        </xdr:cNvPr>
        <xdr:cNvSpPr/>
      </xdr:nvSpPr>
      <xdr:spPr>
        <a:xfrm>
          <a:off x="6858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108965</xdr:rowOff>
    </xdr:from>
    <xdr:to>
      <xdr:col>24</xdr:col>
      <xdr:colOff>62865</xdr:colOff>
      <xdr:row>86</xdr:row>
      <xdr:rowOff>33528</xdr:rowOff>
    </xdr:to>
    <xdr:cxnSp macro="">
      <xdr:nvCxnSpPr>
        <xdr:cNvPr id="284" name="直線コネクタ 283">
          <a:extLst>
            <a:ext uri="{FF2B5EF4-FFF2-40B4-BE49-F238E27FC236}">
              <a16:creationId xmlns:a16="http://schemas.microsoft.com/office/drawing/2014/main" id="{D8139663-EB81-4B3A-9CEE-6A871721F143}"/>
            </a:ext>
          </a:extLst>
        </xdr:cNvPr>
        <xdr:cNvCxnSpPr/>
      </xdr:nvCxnSpPr>
      <xdr:spPr>
        <a:xfrm flipV="1">
          <a:off x="4180840" y="12583540"/>
          <a:ext cx="0" cy="138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37355</xdr:rowOff>
    </xdr:from>
    <xdr:ext cx="405111" cy="259045"/>
    <xdr:sp macro="" textlink="">
      <xdr:nvSpPr>
        <xdr:cNvPr id="285" name="【福祉施設】&#10;有形固定資産減価償却率最小値テキスト">
          <a:extLst>
            <a:ext uri="{FF2B5EF4-FFF2-40B4-BE49-F238E27FC236}">
              <a16:creationId xmlns:a16="http://schemas.microsoft.com/office/drawing/2014/main" id="{51382E99-4CA2-425F-AEDD-B9512DE0D762}"/>
            </a:ext>
          </a:extLst>
        </xdr:cNvPr>
        <xdr:cNvSpPr txBox="1"/>
      </xdr:nvSpPr>
      <xdr:spPr>
        <a:xfrm>
          <a:off x="4219575" y="13972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33528</xdr:rowOff>
    </xdr:from>
    <xdr:to>
      <xdr:col>24</xdr:col>
      <xdr:colOff>152400</xdr:colOff>
      <xdr:row>86</xdr:row>
      <xdr:rowOff>33528</xdr:rowOff>
    </xdr:to>
    <xdr:cxnSp macro="">
      <xdr:nvCxnSpPr>
        <xdr:cNvPr id="286" name="直線コネクタ 285">
          <a:extLst>
            <a:ext uri="{FF2B5EF4-FFF2-40B4-BE49-F238E27FC236}">
              <a16:creationId xmlns:a16="http://schemas.microsoft.com/office/drawing/2014/main" id="{5F8477BD-617D-439D-ABE9-11D416E34982}"/>
            </a:ext>
          </a:extLst>
        </xdr:cNvPr>
        <xdr:cNvCxnSpPr/>
      </xdr:nvCxnSpPr>
      <xdr:spPr>
        <a:xfrm>
          <a:off x="4105275" y="1396542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55642</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35EB34F8-F7E6-4FC1-B86C-907E95F2FAC5}"/>
            </a:ext>
          </a:extLst>
        </xdr:cNvPr>
        <xdr:cNvSpPr txBox="1"/>
      </xdr:nvSpPr>
      <xdr:spPr>
        <a:xfrm>
          <a:off x="4219575" y="12371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108965</xdr:rowOff>
    </xdr:from>
    <xdr:to>
      <xdr:col>24</xdr:col>
      <xdr:colOff>152400</xdr:colOff>
      <xdr:row>77</xdr:row>
      <xdr:rowOff>108965</xdr:rowOff>
    </xdr:to>
    <xdr:cxnSp macro="">
      <xdr:nvCxnSpPr>
        <xdr:cNvPr id="288" name="直線コネクタ 287">
          <a:extLst>
            <a:ext uri="{FF2B5EF4-FFF2-40B4-BE49-F238E27FC236}">
              <a16:creationId xmlns:a16="http://schemas.microsoft.com/office/drawing/2014/main" id="{C5EF0583-A5F5-49C1-9760-9ABD864AF02D}"/>
            </a:ext>
          </a:extLst>
        </xdr:cNvPr>
        <xdr:cNvCxnSpPr/>
      </xdr:nvCxnSpPr>
      <xdr:spPr>
        <a:xfrm>
          <a:off x="4105275" y="1258354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42181</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B178C393-952C-4430-823C-51EFFC3E9D64}"/>
            </a:ext>
          </a:extLst>
        </xdr:cNvPr>
        <xdr:cNvSpPr txBox="1"/>
      </xdr:nvSpPr>
      <xdr:spPr>
        <a:xfrm>
          <a:off x="4219575" y="130088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19304</xdr:rowOff>
    </xdr:from>
    <xdr:to>
      <xdr:col>24</xdr:col>
      <xdr:colOff>114300</xdr:colOff>
      <xdr:row>81</xdr:row>
      <xdr:rowOff>120904</xdr:rowOff>
    </xdr:to>
    <xdr:sp macro="" textlink="">
      <xdr:nvSpPr>
        <xdr:cNvPr id="290" name="フローチャート: 判断 289">
          <a:extLst>
            <a:ext uri="{FF2B5EF4-FFF2-40B4-BE49-F238E27FC236}">
              <a16:creationId xmlns:a16="http://schemas.microsoft.com/office/drawing/2014/main" id="{1BACFCC7-C00A-4A0E-958C-D9B8CD63924A}"/>
            </a:ext>
          </a:extLst>
        </xdr:cNvPr>
        <xdr:cNvSpPr/>
      </xdr:nvSpPr>
      <xdr:spPr>
        <a:xfrm>
          <a:off x="4124325" y="1314475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10161</xdr:rowOff>
    </xdr:from>
    <xdr:to>
      <xdr:col>20</xdr:col>
      <xdr:colOff>38100</xdr:colOff>
      <xdr:row>81</xdr:row>
      <xdr:rowOff>111761</xdr:rowOff>
    </xdr:to>
    <xdr:sp macro="" textlink="">
      <xdr:nvSpPr>
        <xdr:cNvPr id="291" name="フローチャート: 判断 290">
          <a:extLst>
            <a:ext uri="{FF2B5EF4-FFF2-40B4-BE49-F238E27FC236}">
              <a16:creationId xmlns:a16="http://schemas.microsoft.com/office/drawing/2014/main" id="{6FE4E11B-E193-4BD7-9CA0-F1DE1BE51CE0}"/>
            </a:ext>
          </a:extLst>
        </xdr:cNvPr>
        <xdr:cNvSpPr/>
      </xdr:nvSpPr>
      <xdr:spPr>
        <a:xfrm>
          <a:off x="3381375" y="1313243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161037</xdr:rowOff>
    </xdr:from>
    <xdr:to>
      <xdr:col>15</xdr:col>
      <xdr:colOff>101600</xdr:colOff>
      <xdr:row>81</xdr:row>
      <xdr:rowOff>91187</xdr:rowOff>
    </xdr:to>
    <xdr:sp macro="" textlink="">
      <xdr:nvSpPr>
        <xdr:cNvPr id="292" name="フローチャート: 判断 291">
          <a:extLst>
            <a:ext uri="{FF2B5EF4-FFF2-40B4-BE49-F238E27FC236}">
              <a16:creationId xmlns:a16="http://schemas.microsoft.com/office/drawing/2014/main" id="{41AC4B22-13B3-43E6-96EB-B62EE0C9B307}"/>
            </a:ext>
          </a:extLst>
        </xdr:cNvPr>
        <xdr:cNvSpPr/>
      </xdr:nvSpPr>
      <xdr:spPr>
        <a:xfrm>
          <a:off x="2571750" y="1312773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131318</xdr:rowOff>
    </xdr:from>
    <xdr:to>
      <xdr:col>10</xdr:col>
      <xdr:colOff>165100</xdr:colOff>
      <xdr:row>81</xdr:row>
      <xdr:rowOff>61468</xdr:rowOff>
    </xdr:to>
    <xdr:sp macro="" textlink="">
      <xdr:nvSpPr>
        <xdr:cNvPr id="293" name="フローチャート: 判断 292">
          <a:extLst>
            <a:ext uri="{FF2B5EF4-FFF2-40B4-BE49-F238E27FC236}">
              <a16:creationId xmlns:a16="http://schemas.microsoft.com/office/drawing/2014/main" id="{E7B69257-A105-452A-B75D-1ABD0B0F1D14}"/>
            </a:ext>
          </a:extLst>
        </xdr:cNvPr>
        <xdr:cNvSpPr/>
      </xdr:nvSpPr>
      <xdr:spPr>
        <a:xfrm>
          <a:off x="1781175" y="1309484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55880</xdr:rowOff>
    </xdr:from>
    <xdr:to>
      <xdr:col>6</xdr:col>
      <xdr:colOff>38100</xdr:colOff>
      <xdr:row>80</xdr:row>
      <xdr:rowOff>157480</xdr:rowOff>
    </xdr:to>
    <xdr:sp macro="" textlink="">
      <xdr:nvSpPr>
        <xdr:cNvPr id="294" name="フローチャート: 判断 293">
          <a:extLst>
            <a:ext uri="{FF2B5EF4-FFF2-40B4-BE49-F238E27FC236}">
              <a16:creationId xmlns:a16="http://schemas.microsoft.com/office/drawing/2014/main" id="{63E85F97-410C-4445-A16C-0A68123684C2}"/>
            </a:ext>
          </a:extLst>
        </xdr:cNvPr>
        <xdr:cNvSpPr/>
      </xdr:nvSpPr>
      <xdr:spPr>
        <a:xfrm>
          <a:off x="981075" y="1301940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A389BA54-99AB-40DB-BA27-EFEF9DDAC816}"/>
            </a:ext>
          </a:extLst>
        </xdr:cNvPr>
        <xdr:cNvSpPr txBox="1"/>
      </xdr:nvSpPr>
      <xdr:spPr>
        <a:xfrm>
          <a:off x="40100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41AFDE7-D0BA-455A-88F8-0CB16A8A0EFD}"/>
            </a:ext>
          </a:extLst>
        </xdr:cNvPr>
        <xdr:cNvSpPr txBox="1"/>
      </xdr:nvSpPr>
      <xdr:spPr>
        <a:xfrm>
          <a:off x="32575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30EA452-96FA-4F73-AEDA-BCB1FDC84868}"/>
            </a:ext>
          </a:extLst>
        </xdr:cNvPr>
        <xdr:cNvSpPr txBox="1"/>
      </xdr:nvSpPr>
      <xdr:spPr>
        <a:xfrm>
          <a:off x="24479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D9494C36-AB50-43AA-A73A-838CA1EF95E2}"/>
            </a:ext>
          </a:extLst>
        </xdr:cNvPr>
        <xdr:cNvSpPr txBox="1"/>
      </xdr:nvSpPr>
      <xdr:spPr>
        <a:xfrm>
          <a:off x="1657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210E36C0-7757-4BA2-B1A5-342FEFBF2885}"/>
            </a:ext>
          </a:extLst>
        </xdr:cNvPr>
        <xdr:cNvSpPr txBox="1"/>
      </xdr:nvSpPr>
      <xdr:spPr>
        <a:xfrm>
          <a:off x="857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1015</xdr:rowOff>
    </xdr:from>
    <xdr:to>
      <xdr:col>24</xdr:col>
      <xdr:colOff>114300</xdr:colOff>
      <xdr:row>83</xdr:row>
      <xdr:rowOff>102615</xdr:rowOff>
    </xdr:to>
    <xdr:sp macro="" textlink="">
      <xdr:nvSpPr>
        <xdr:cNvPr id="300" name="楕円 299">
          <a:extLst>
            <a:ext uri="{FF2B5EF4-FFF2-40B4-BE49-F238E27FC236}">
              <a16:creationId xmlns:a16="http://schemas.microsoft.com/office/drawing/2014/main" id="{F4F69210-B9A7-4C02-A924-84889BE7058C}"/>
            </a:ext>
          </a:extLst>
        </xdr:cNvPr>
        <xdr:cNvSpPr/>
      </xdr:nvSpPr>
      <xdr:spPr>
        <a:xfrm>
          <a:off x="4124325" y="1345031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150892</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CFD99050-E18B-4525-B871-496B2404472F}"/>
            </a:ext>
          </a:extLst>
        </xdr:cNvPr>
        <xdr:cNvSpPr txBox="1"/>
      </xdr:nvSpPr>
      <xdr:spPr>
        <a:xfrm>
          <a:off x="4219575" y="13438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142748</xdr:rowOff>
    </xdr:from>
    <xdr:to>
      <xdr:col>20</xdr:col>
      <xdr:colOff>38100</xdr:colOff>
      <xdr:row>83</xdr:row>
      <xdr:rowOff>72898</xdr:rowOff>
    </xdr:to>
    <xdr:sp macro="" textlink="">
      <xdr:nvSpPr>
        <xdr:cNvPr id="302" name="楕円 301">
          <a:extLst>
            <a:ext uri="{FF2B5EF4-FFF2-40B4-BE49-F238E27FC236}">
              <a16:creationId xmlns:a16="http://schemas.microsoft.com/office/drawing/2014/main" id="{2F872815-05F7-4804-B827-BC8A7BC76899}"/>
            </a:ext>
          </a:extLst>
        </xdr:cNvPr>
        <xdr:cNvSpPr/>
      </xdr:nvSpPr>
      <xdr:spPr>
        <a:xfrm>
          <a:off x="3381375" y="1343329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22098</xdr:rowOff>
    </xdr:from>
    <xdr:to>
      <xdr:col>24</xdr:col>
      <xdr:colOff>63500</xdr:colOff>
      <xdr:row>83</xdr:row>
      <xdr:rowOff>51815</xdr:rowOff>
    </xdr:to>
    <xdr:cxnSp macro="">
      <xdr:nvCxnSpPr>
        <xdr:cNvPr id="303" name="直線コネクタ 302">
          <a:extLst>
            <a:ext uri="{FF2B5EF4-FFF2-40B4-BE49-F238E27FC236}">
              <a16:creationId xmlns:a16="http://schemas.microsoft.com/office/drawing/2014/main" id="{4E55721D-2A86-448A-9E6A-206AE814801E}"/>
            </a:ext>
          </a:extLst>
        </xdr:cNvPr>
        <xdr:cNvCxnSpPr/>
      </xdr:nvCxnSpPr>
      <xdr:spPr>
        <a:xfrm>
          <a:off x="3429000" y="13471398"/>
          <a:ext cx="752475" cy="2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115315</xdr:rowOff>
    </xdr:from>
    <xdr:to>
      <xdr:col>15</xdr:col>
      <xdr:colOff>101600</xdr:colOff>
      <xdr:row>83</xdr:row>
      <xdr:rowOff>45465</xdr:rowOff>
    </xdr:to>
    <xdr:sp macro="" textlink="">
      <xdr:nvSpPr>
        <xdr:cNvPr id="304" name="楕円 303">
          <a:extLst>
            <a:ext uri="{FF2B5EF4-FFF2-40B4-BE49-F238E27FC236}">
              <a16:creationId xmlns:a16="http://schemas.microsoft.com/office/drawing/2014/main" id="{CE04F7AF-906A-4F98-A37D-A3677F538FF4}"/>
            </a:ext>
          </a:extLst>
        </xdr:cNvPr>
        <xdr:cNvSpPr/>
      </xdr:nvSpPr>
      <xdr:spPr>
        <a:xfrm>
          <a:off x="2571750" y="134026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166115</xdr:rowOff>
    </xdr:from>
    <xdr:to>
      <xdr:col>19</xdr:col>
      <xdr:colOff>177800</xdr:colOff>
      <xdr:row>83</xdr:row>
      <xdr:rowOff>22098</xdr:rowOff>
    </xdr:to>
    <xdr:cxnSp macro="">
      <xdr:nvCxnSpPr>
        <xdr:cNvPr id="305" name="直線コネクタ 304">
          <a:extLst>
            <a:ext uri="{FF2B5EF4-FFF2-40B4-BE49-F238E27FC236}">
              <a16:creationId xmlns:a16="http://schemas.microsoft.com/office/drawing/2014/main" id="{2A1E337A-61AA-460E-8418-4E176E80AA05}"/>
            </a:ext>
          </a:extLst>
        </xdr:cNvPr>
        <xdr:cNvCxnSpPr/>
      </xdr:nvCxnSpPr>
      <xdr:spPr>
        <a:xfrm>
          <a:off x="2619375" y="13450315"/>
          <a:ext cx="809625" cy="2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85598</xdr:rowOff>
    </xdr:from>
    <xdr:to>
      <xdr:col>10</xdr:col>
      <xdr:colOff>165100</xdr:colOff>
      <xdr:row>83</xdr:row>
      <xdr:rowOff>15748</xdr:rowOff>
    </xdr:to>
    <xdr:sp macro="" textlink="">
      <xdr:nvSpPr>
        <xdr:cNvPr id="306" name="楕円 305">
          <a:extLst>
            <a:ext uri="{FF2B5EF4-FFF2-40B4-BE49-F238E27FC236}">
              <a16:creationId xmlns:a16="http://schemas.microsoft.com/office/drawing/2014/main" id="{40030BF8-2096-4002-8572-7E331A398A9C}"/>
            </a:ext>
          </a:extLst>
        </xdr:cNvPr>
        <xdr:cNvSpPr/>
      </xdr:nvSpPr>
      <xdr:spPr>
        <a:xfrm>
          <a:off x="1781175" y="1337614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136398</xdr:rowOff>
    </xdr:from>
    <xdr:to>
      <xdr:col>15</xdr:col>
      <xdr:colOff>50800</xdr:colOff>
      <xdr:row>82</xdr:row>
      <xdr:rowOff>166115</xdr:rowOff>
    </xdr:to>
    <xdr:cxnSp macro="">
      <xdr:nvCxnSpPr>
        <xdr:cNvPr id="307" name="直線コネクタ 306">
          <a:extLst>
            <a:ext uri="{FF2B5EF4-FFF2-40B4-BE49-F238E27FC236}">
              <a16:creationId xmlns:a16="http://schemas.microsoft.com/office/drawing/2014/main" id="{E84572DC-9F8A-4511-8A33-CF05489F6DF7}"/>
            </a:ext>
          </a:extLst>
        </xdr:cNvPr>
        <xdr:cNvCxnSpPr/>
      </xdr:nvCxnSpPr>
      <xdr:spPr>
        <a:xfrm>
          <a:off x="1828800" y="13423773"/>
          <a:ext cx="790575" cy="2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55880</xdr:rowOff>
    </xdr:from>
    <xdr:to>
      <xdr:col>6</xdr:col>
      <xdr:colOff>38100</xdr:colOff>
      <xdr:row>82</xdr:row>
      <xdr:rowOff>157480</xdr:rowOff>
    </xdr:to>
    <xdr:sp macro="" textlink="">
      <xdr:nvSpPr>
        <xdr:cNvPr id="308" name="楕円 307">
          <a:extLst>
            <a:ext uri="{FF2B5EF4-FFF2-40B4-BE49-F238E27FC236}">
              <a16:creationId xmlns:a16="http://schemas.microsoft.com/office/drawing/2014/main" id="{12596B6F-33EA-4BBD-B445-26445B260E85}"/>
            </a:ext>
          </a:extLst>
        </xdr:cNvPr>
        <xdr:cNvSpPr/>
      </xdr:nvSpPr>
      <xdr:spPr>
        <a:xfrm>
          <a:off x="981075" y="1334325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106680</xdr:rowOff>
    </xdr:from>
    <xdr:to>
      <xdr:col>10</xdr:col>
      <xdr:colOff>114300</xdr:colOff>
      <xdr:row>82</xdr:row>
      <xdr:rowOff>136398</xdr:rowOff>
    </xdr:to>
    <xdr:cxnSp macro="">
      <xdr:nvCxnSpPr>
        <xdr:cNvPr id="309" name="直線コネクタ 308">
          <a:extLst>
            <a:ext uri="{FF2B5EF4-FFF2-40B4-BE49-F238E27FC236}">
              <a16:creationId xmlns:a16="http://schemas.microsoft.com/office/drawing/2014/main" id="{74B11B90-0CCD-457B-83E9-B89C5D25FA56}"/>
            </a:ext>
          </a:extLst>
        </xdr:cNvPr>
        <xdr:cNvCxnSpPr/>
      </xdr:nvCxnSpPr>
      <xdr:spPr>
        <a:xfrm>
          <a:off x="1028700" y="13390880"/>
          <a:ext cx="800100" cy="3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128288</xdr:rowOff>
    </xdr:from>
    <xdr:ext cx="405111" cy="259045"/>
    <xdr:sp macro="" textlink="">
      <xdr:nvSpPr>
        <xdr:cNvPr id="310" name="n_1aveValue【福祉施設】&#10;有形固定資産減価償却率">
          <a:extLst>
            <a:ext uri="{FF2B5EF4-FFF2-40B4-BE49-F238E27FC236}">
              <a16:creationId xmlns:a16="http://schemas.microsoft.com/office/drawing/2014/main" id="{2450816D-FE8B-43D9-8247-ACA4797AEAB0}"/>
            </a:ext>
          </a:extLst>
        </xdr:cNvPr>
        <xdr:cNvSpPr txBox="1"/>
      </xdr:nvSpPr>
      <xdr:spPr>
        <a:xfrm>
          <a:off x="3239144" y="12926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107714</xdr:rowOff>
    </xdr:from>
    <xdr:ext cx="405111" cy="259045"/>
    <xdr:sp macro="" textlink="">
      <xdr:nvSpPr>
        <xdr:cNvPr id="311" name="n_2aveValue【福祉施設】&#10;有形固定資産減価償却率">
          <a:extLst>
            <a:ext uri="{FF2B5EF4-FFF2-40B4-BE49-F238E27FC236}">
              <a16:creationId xmlns:a16="http://schemas.microsoft.com/office/drawing/2014/main" id="{482764DA-CADA-4949-904E-4DF1D1E5D1E8}"/>
            </a:ext>
          </a:extLst>
        </xdr:cNvPr>
        <xdr:cNvSpPr txBox="1"/>
      </xdr:nvSpPr>
      <xdr:spPr>
        <a:xfrm>
          <a:off x="2439044" y="12906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77995</xdr:rowOff>
    </xdr:from>
    <xdr:ext cx="405111" cy="259045"/>
    <xdr:sp macro="" textlink="">
      <xdr:nvSpPr>
        <xdr:cNvPr id="312" name="n_3aveValue【福祉施設】&#10;有形固定資産減価償却率">
          <a:extLst>
            <a:ext uri="{FF2B5EF4-FFF2-40B4-BE49-F238E27FC236}">
              <a16:creationId xmlns:a16="http://schemas.microsoft.com/office/drawing/2014/main" id="{0F083934-EE5F-4E8E-964B-B82B19248A14}"/>
            </a:ext>
          </a:extLst>
        </xdr:cNvPr>
        <xdr:cNvSpPr txBox="1"/>
      </xdr:nvSpPr>
      <xdr:spPr>
        <a:xfrm>
          <a:off x="1648469" y="12879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2557</xdr:rowOff>
    </xdr:from>
    <xdr:ext cx="405111" cy="259045"/>
    <xdr:sp macro="" textlink="">
      <xdr:nvSpPr>
        <xdr:cNvPr id="313" name="n_4aveValue【福祉施設】&#10;有形固定資産減価償却率">
          <a:extLst>
            <a:ext uri="{FF2B5EF4-FFF2-40B4-BE49-F238E27FC236}">
              <a16:creationId xmlns:a16="http://schemas.microsoft.com/office/drawing/2014/main" id="{F5C4B3D4-CD97-48CA-9388-EB29ECA66AD8}"/>
            </a:ext>
          </a:extLst>
        </xdr:cNvPr>
        <xdr:cNvSpPr txBox="1"/>
      </xdr:nvSpPr>
      <xdr:spPr>
        <a:xfrm>
          <a:off x="848369" y="1280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64025</xdr:rowOff>
    </xdr:from>
    <xdr:ext cx="405111" cy="259045"/>
    <xdr:sp macro="" textlink="">
      <xdr:nvSpPr>
        <xdr:cNvPr id="314" name="n_1mainValue【福祉施設】&#10;有形固定資産減価償却率">
          <a:extLst>
            <a:ext uri="{FF2B5EF4-FFF2-40B4-BE49-F238E27FC236}">
              <a16:creationId xmlns:a16="http://schemas.microsoft.com/office/drawing/2014/main" id="{55C7E13D-2B00-4D51-B801-F9AB21983CC0}"/>
            </a:ext>
          </a:extLst>
        </xdr:cNvPr>
        <xdr:cNvSpPr txBox="1"/>
      </xdr:nvSpPr>
      <xdr:spPr>
        <a:xfrm>
          <a:off x="3239144" y="13516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36592</xdr:rowOff>
    </xdr:from>
    <xdr:ext cx="405111" cy="259045"/>
    <xdr:sp macro="" textlink="">
      <xdr:nvSpPr>
        <xdr:cNvPr id="315" name="n_2mainValue【福祉施設】&#10;有形固定資産減価償却率">
          <a:extLst>
            <a:ext uri="{FF2B5EF4-FFF2-40B4-BE49-F238E27FC236}">
              <a16:creationId xmlns:a16="http://schemas.microsoft.com/office/drawing/2014/main" id="{EDBB3CF2-FFA3-407C-8646-47B58C87BE08}"/>
            </a:ext>
          </a:extLst>
        </xdr:cNvPr>
        <xdr:cNvSpPr txBox="1"/>
      </xdr:nvSpPr>
      <xdr:spPr>
        <a:xfrm>
          <a:off x="2439044" y="13485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6875</xdr:rowOff>
    </xdr:from>
    <xdr:ext cx="405111" cy="259045"/>
    <xdr:sp macro="" textlink="">
      <xdr:nvSpPr>
        <xdr:cNvPr id="316" name="n_3mainValue【福祉施設】&#10;有形固定資産減価償却率">
          <a:extLst>
            <a:ext uri="{FF2B5EF4-FFF2-40B4-BE49-F238E27FC236}">
              <a16:creationId xmlns:a16="http://schemas.microsoft.com/office/drawing/2014/main" id="{A4099D93-D0DB-4C6C-9365-69A3579A89BB}"/>
            </a:ext>
          </a:extLst>
        </xdr:cNvPr>
        <xdr:cNvSpPr txBox="1"/>
      </xdr:nvSpPr>
      <xdr:spPr>
        <a:xfrm>
          <a:off x="1648469" y="13459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148607</xdr:rowOff>
    </xdr:from>
    <xdr:ext cx="405111" cy="259045"/>
    <xdr:sp macro="" textlink="">
      <xdr:nvSpPr>
        <xdr:cNvPr id="317" name="n_4mainValue【福祉施設】&#10;有形固定資産減価償却率">
          <a:extLst>
            <a:ext uri="{FF2B5EF4-FFF2-40B4-BE49-F238E27FC236}">
              <a16:creationId xmlns:a16="http://schemas.microsoft.com/office/drawing/2014/main" id="{4459047B-7065-480B-A79A-F8E345BE4ABE}"/>
            </a:ext>
          </a:extLst>
        </xdr:cNvPr>
        <xdr:cNvSpPr txBox="1"/>
      </xdr:nvSpPr>
      <xdr:spPr>
        <a:xfrm>
          <a:off x="848369"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71F2A590-97FF-41D6-BD7A-88D6C702AD67}"/>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DB119B8B-2F87-4EFF-9E9A-623A1D360C64}"/>
            </a:ext>
          </a:extLst>
        </xdr:cNvPr>
        <xdr:cNvSpPr/>
      </xdr:nvSpPr>
      <xdr:spPr>
        <a:xfrm>
          <a:off x="6067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86662EDA-4398-4F81-9957-74C1281B5209}"/>
            </a:ext>
          </a:extLst>
        </xdr:cNvPr>
        <xdr:cNvSpPr/>
      </xdr:nvSpPr>
      <xdr:spPr>
        <a:xfrm>
          <a:off x="6067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68C43B35-03F8-4B45-966D-F60931B1FCBC}"/>
            </a:ext>
          </a:extLst>
        </xdr:cNvPr>
        <xdr:cNvSpPr/>
      </xdr:nvSpPr>
      <xdr:spPr>
        <a:xfrm>
          <a:off x="698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BD8C9D5A-0AF7-4598-B8EF-29233A2DB566}"/>
            </a:ext>
          </a:extLst>
        </xdr:cNvPr>
        <xdr:cNvSpPr/>
      </xdr:nvSpPr>
      <xdr:spPr>
        <a:xfrm>
          <a:off x="698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2DF3F126-3E79-40D7-93C0-E4CBDFA07834}"/>
            </a:ext>
          </a:extLst>
        </xdr:cNvPr>
        <xdr:cNvSpPr/>
      </xdr:nvSpPr>
      <xdr:spPr>
        <a:xfrm>
          <a:off x="8010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6223E736-1B73-4EFC-8D59-6B2CDDD4385D}"/>
            </a:ext>
          </a:extLst>
        </xdr:cNvPr>
        <xdr:cNvSpPr/>
      </xdr:nvSpPr>
      <xdr:spPr>
        <a:xfrm>
          <a:off x="8010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272CEFF5-DE36-4A30-807D-8080FEA97D5F}"/>
            </a:ext>
          </a:extLst>
        </xdr:cNvPr>
        <xdr:cNvSpPr/>
      </xdr:nvSpPr>
      <xdr:spPr>
        <a:xfrm>
          <a:off x="59531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0B39D310-1C82-4EDB-A77A-217EDCEF43B5}"/>
            </a:ext>
          </a:extLst>
        </xdr:cNvPr>
        <xdr:cNvSpPr txBox="1"/>
      </xdr:nvSpPr>
      <xdr:spPr>
        <a:xfrm>
          <a:off x="591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C2E677EC-A0D4-4DB5-9617-7F3D0C272EDA}"/>
            </a:ext>
          </a:extLst>
        </xdr:cNvPr>
        <xdr:cNvCxnSpPr/>
      </xdr:nvCxnSpPr>
      <xdr:spPr>
        <a:xfrm>
          <a:off x="5953125" y="14411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a:extLst>
            <a:ext uri="{FF2B5EF4-FFF2-40B4-BE49-F238E27FC236}">
              <a16:creationId xmlns:a16="http://schemas.microsoft.com/office/drawing/2014/main" id="{447C8B6B-88EC-4D59-BC95-D905EE5A4738}"/>
            </a:ext>
          </a:extLst>
        </xdr:cNvPr>
        <xdr:cNvCxnSpPr/>
      </xdr:nvCxnSpPr>
      <xdr:spPr>
        <a:xfrm>
          <a:off x="5953125" y="140493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a:extLst>
            <a:ext uri="{FF2B5EF4-FFF2-40B4-BE49-F238E27FC236}">
              <a16:creationId xmlns:a16="http://schemas.microsoft.com/office/drawing/2014/main" id="{625213DE-FF93-4650-B4FC-604FCE5658E8}"/>
            </a:ext>
          </a:extLst>
        </xdr:cNvPr>
        <xdr:cNvSpPr txBox="1"/>
      </xdr:nvSpPr>
      <xdr:spPr>
        <a:xfrm>
          <a:off x="5527221"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a:extLst>
            <a:ext uri="{FF2B5EF4-FFF2-40B4-BE49-F238E27FC236}">
              <a16:creationId xmlns:a16="http://schemas.microsoft.com/office/drawing/2014/main" id="{C2B296B8-8450-4A8E-ADB6-A436B857BB73}"/>
            </a:ext>
          </a:extLst>
        </xdr:cNvPr>
        <xdr:cNvCxnSpPr/>
      </xdr:nvCxnSpPr>
      <xdr:spPr>
        <a:xfrm>
          <a:off x="5953125" y="13687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a:extLst>
            <a:ext uri="{FF2B5EF4-FFF2-40B4-BE49-F238E27FC236}">
              <a16:creationId xmlns:a16="http://schemas.microsoft.com/office/drawing/2014/main" id="{E63ECDD5-0623-4283-BB8C-8704B0F219BB}"/>
            </a:ext>
          </a:extLst>
        </xdr:cNvPr>
        <xdr:cNvSpPr txBox="1"/>
      </xdr:nvSpPr>
      <xdr:spPr>
        <a:xfrm>
          <a:off x="5527221" y="13551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714EA771-9AAF-4DD9-978B-AB4240EBBD12}"/>
            </a:ext>
          </a:extLst>
        </xdr:cNvPr>
        <xdr:cNvCxnSpPr/>
      </xdr:nvCxnSpPr>
      <xdr:spPr>
        <a:xfrm>
          <a:off x="5953125" y="1332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0BA01E21-5F2C-403E-A5E1-30CAD5A18486}"/>
            </a:ext>
          </a:extLst>
        </xdr:cNvPr>
        <xdr:cNvSpPr txBox="1"/>
      </xdr:nvSpPr>
      <xdr:spPr>
        <a:xfrm>
          <a:off x="5527221" y="1318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a:extLst>
            <a:ext uri="{FF2B5EF4-FFF2-40B4-BE49-F238E27FC236}">
              <a16:creationId xmlns:a16="http://schemas.microsoft.com/office/drawing/2014/main" id="{8952B20D-1AA0-44FD-828F-8B0787CCFB14}"/>
            </a:ext>
          </a:extLst>
        </xdr:cNvPr>
        <xdr:cNvCxnSpPr/>
      </xdr:nvCxnSpPr>
      <xdr:spPr>
        <a:xfrm>
          <a:off x="5953125" y="129635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a:extLst>
            <a:ext uri="{FF2B5EF4-FFF2-40B4-BE49-F238E27FC236}">
              <a16:creationId xmlns:a16="http://schemas.microsoft.com/office/drawing/2014/main" id="{620A9D39-166C-473F-9B52-991489F338A6}"/>
            </a:ext>
          </a:extLst>
        </xdr:cNvPr>
        <xdr:cNvSpPr txBox="1"/>
      </xdr:nvSpPr>
      <xdr:spPr>
        <a:xfrm>
          <a:off x="5527221" y="12827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a:extLst>
            <a:ext uri="{FF2B5EF4-FFF2-40B4-BE49-F238E27FC236}">
              <a16:creationId xmlns:a16="http://schemas.microsoft.com/office/drawing/2014/main" id="{14BF9EFC-1065-46E2-B312-37A1C4AC8241}"/>
            </a:ext>
          </a:extLst>
        </xdr:cNvPr>
        <xdr:cNvCxnSpPr/>
      </xdr:nvCxnSpPr>
      <xdr:spPr>
        <a:xfrm>
          <a:off x="5953125" y="12611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a:extLst>
            <a:ext uri="{FF2B5EF4-FFF2-40B4-BE49-F238E27FC236}">
              <a16:creationId xmlns:a16="http://schemas.microsoft.com/office/drawing/2014/main" id="{74A08F3B-E945-431F-B6A3-AAB7F2255A7E}"/>
            </a:ext>
          </a:extLst>
        </xdr:cNvPr>
        <xdr:cNvSpPr txBox="1"/>
      </xdr:nvSpPr>
      <xdr:spPr>
        <a:xfrm>
          <a:off x="5527221" y="12475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31C44B5B-81B0-407F-A659-4B876A47B642}"/>
            </a:ext>
          </a:extLst>
        </xdr:cNvPr>
        <xdr:cNvCxnSpPr/>
      </xdr:nvCxnSpPr>
      <xdr:spPr>
        <a:xfrm>
          <a:off x="5953125" y="1224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E3D36495-9A9C-4AC6-94D4-4E7FD4E92C20}"/>
            </a:ext>
          </a:extLst>
        </xdr:cNvPr>
        <xdr:cNvSpPr txBox="1"/>
      </xdr:nvSpPr>
      <xdr:spPr>
        <a:xfrm>
          <a:off x="55272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02C91C85-D6A8-4D2E-9280-7E53924DFEAD}"/>
            </a:ext>
          </a:extLst>
        </xdr:cNvPr>
        <xdr:cNvSpPr/>
      </xdr:nvSpPr>
      <xdr:spPr>
        <a:xfrm>
          <a:off x="59531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15239</xdr:rowOff>
    </xdr:from>
    <xdr:to>
      <xdr:col>54</xdr:col>
      <xdr:colOff>189865</xdr:colOff>
      <xdr:row>86</xdr:row>
      <xdr:rowOff>102870</xdr:rowOff>
    </xdr:to>
    <xdr:cxnSp macro="">
      <xdr:nvCxnSpPr>
        <xdr:cNvPr id="341" name="直線コネクタ 340">
          <a:extLst>
            <a:ext uri="{FF2B5EF4-FFF2-40B4-BE49-F238E27FC236}">
              <a16:creationId xmlns:a16="http://schemas.microsoft.com/office/drawing/2014/main" id="{84811855-C443-4993-9C7C-8293E906A0D3}"/>
            </a:ext>
          </a:extLst>
        </xdr:cNvPr>
        <xdr:cNvCxnSpPr/>
      </xdr:nvCxnSpPr>
      <xdr:spPr>
        <a:xfrm flipV="1">
          <a:off x="9429115" y="12813664"/>
          <a:ext cx="0" cy="1227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342" name="【福祉施設】&#10;一人当たり面積最小値テキスト">
          <a:extLst>
            <a:ext uri="{FF2B5EF4-FFF2-40B4-BE49-F238E27FC236}">
              <a16:creationId xmlns:a16="http://schemas.microsoft.com/office/drawing/2014/main" id="{3DE639F4-A78D-40F5-B3F0-1153CA13D13D}"/>
            </a:ext>
          </a:extLst>
        </xdr:cNvPr>
        <xdr:cNvSpPr txBox="1"/>
      </xdr:nvSpPr>
      <xdr:spPr>
        <a:xfrm>
          <a:off x="9467850" y="1403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343" name="直線コネクタ 342">
          <a:extLst>
            <a:ext uri="{FF2B5EF4-FFF2-40B4-BE49-F238E27FC236}">
              <a16:creationId xmlns:a16="http://schemas.microsoft.com/office/drawing/2014/main" id="{4DD1EBF1-7695-4E9A-89A1-B74EDB159DCD}"/>
            </a:ext>
          </a:extLst>
        </xdr:cNvPr>
        <xdr:cNvCxnSpPr/>
      </xdr:nvCxnSpPr>
      <xdr:spPr>
        <a:xfrm>
          <a:off x="9363075" y="1404112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133366</xdr:rowOff>
    </xdr:from>
    <xdr:ext cx="469744" cy="259045"/>
    <xdr:sp macro="" textlink="">
      <xdr:nvSpPr>
        <xdr:cNvPr id="344" name="【福祉施設】&#10;一人当たり面積最大値テキスト">
          <a:extLst>
            <a:ext uri="{FF2B5EF4-FFF2-40B4-BE49-F238E27FC236}">
              <a16:creationId xmlns:a16="http://schemas.microsoft.com/office/drawing/2014/main" id="{F23F912A-7106-4CEC-843E-4886C955275E}"/>
            </a:ext>
          </a:extLst>
        </xdr:cNvPr>
        <xdr:cNvSpPr txBox="1"/>
      </xdr:nvSpPr>
      <xdr:spPr>
        <a:xfrm>
          <a:off x="9467850" y="12611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15239</xdr:rowOff>
    </xdr:from>
    <xdr:to>
      <xdr:col>55</xdr:col>
      <xdr:colOff>88900</xdr:colOff>
      <xdr:row>79</xdr:row>
      <xdr:rowOff>15239</xdr:rowOff>
    </xdr:to>
    <xdr:cxnSp macro="">
      <xdr:nvCxnSpPr>
        <xdr:cNvPr id="345" name="直線コネクタ 344">
          <a:extLst>
            <a:ext uri="{FF2B5EF4-FFF2-40B4-BE49-F238E27FC236}">
              <a16:creationId xmlns:a16="http://schemas.microsoft.com/office/drawing/2014/main" id="{7ABFE5F4-1A57-4844-9421-1B34CFECE37E}"/>
            </a:ext>
          </a:extLst>
        </xdr:cNvPr>
        <xdr:cNvCxnSpPr/>
      </xdr:nvCxnSpPr>
      <xdr:spPr>
        <a:xfrm>
          <a:off x="9363075" y="1281366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109238</xdr:rowOff>
    </xdr:from>
    <xdr:ext cx="469744" cy="259045"/>
    <xdr:sp macro="" textlink="">
      <xdr:nvSpPr>
        <xdr:cNvPr id="346" name="【福祉施設】&#10;一人当たり面積平均値テキスト">
          <a:extLst>
            <a:ext uri="{FF2B5EF4-FFF2-40B4-BE49-F238E27FC236}">
              <a16:creationId xmlns:a16="http://schemas.microsoft.com/office/drawing/2014/main" id="{9AD700FD-E59E-44D0-A7B4-0FEA8C7D4296}"/>
            </a:ext>
          </a:extLst>
        </xdr:cNvPr>
        <xdr:cNvSpPr txBox="1"/>
      </xdr:nvSpPr>
      <xdr:spPr>
        <a:xfrm>
          <a:off x="9467850" y="13555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86361</xdr:rowOff>
    </xdr:from>
    <xdr:to>
      <xdr:col>55</xdr:col>
      <xdr:colOff>50800</xdr:colOff>
      <xdr:row>85</xdr:row>
      <xdr:rowOff>16511</xdr:rowOff>
    </xdr:to>
    <xdr:sp macro="" textlink="">
      <xdr:nvSpPr>
        <xdr:cNvPr id="347" name="フローチャート: 判断 346">
          <a:extLst>
            <a:ext uri="{FF2B5EF4-FFF2-40B4-BE49-F238E27FC236}">
              <a16:creationId xmlns:a16="http://schemas.microsoft.com/office/drawing/2014/main" id="{94A5CD0C-42EC-4A39-84A4-CCCCB1273697}"/>
            </a:ext>
          </a:extLst>
        </xdr:cNvPr>
        <xdr:cNvSpPr/>
      </xdr:nvSpPr>
      <xdr:spPr>
        <a:xfrm>
          <a:off x="9401175" y="13694411"/>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93980</xdr:rowOff>
    </xdr:from>
    <xdr:to>
      <xdr:col>50</xdr:col>
      <xdr:colOff>165100</xdr:colOff>
      <xdr:row>85</xdr:row>
      <xdr:rowOff>24130</xdr:rowOff>
    </xdr:to>
    <xdr:sp macro="" textlink="">
      <xdr:nvSpPr>
        <xdr:cNvPr id="348" name="フローチャート: 判断 347">
          <a:extLst>
            <a:ext uri="{FF2B5EF4-FFF2-40B4-BE49-F238E27FC236}">
              <a16:creationId xmlns:a16="http://schemas.microsoft.com/office/drawing/2014/main" id="{5713DAF8-625D-4E96-8A40-9C6ED95A9EEE}"/>
            </a:ext>
          </a:extLst>
        </xdr:cNvPr>
        <xdr:cNvSpPr/>
      </xdr:nvSpPr>
      <xdr:spPr>
        <a:xfrm>
          <a:off x="8639175" y="137052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90170</xdr:rowOff>
    </xdr:from>
    <xdr:to>
      <xdr:col>46</xdr:col>
      <xdr:colOff>38100</xdr:colOff>
      <xdr:row>85</xdr:row>
      <xdr:rowOff>20320</xdr:rowOff>
    </xdr:to>
    <xdr:sp macro="" textlink="">
      <xdr:nvSpPr>
        <xdr:cNvPr id="349" name="フローチャート: 判断 348">
          <a:extLst>
            <a:ext uri="{FF2B5EF4-FFF2-40B4-BE49-F238E27FC236}">
              <a16:creationId xmlns:a16="http://schemas.microsoft.com/office/drawing/2014/main" id="{3F3741BC-7388-40CF-99A4-F3835C98A31B}"/>
            </a:ext>
          </a:extLst>
        </xdr:cNvPr>
        <xdr:cNvSpPr/>
      </xdr:nvSpPr>
      <xdr:spPr>
        <a:xfrm>
          <a:off x="7839075" y="136982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109220</xdr:rowOff>
    </xdr:from>
    <xdr:to>
      <xdr:col>41</xdr:col>
      <xdr:colOff>101600</xdr:colOff>
      <xdr:row>85</xdr:row>
      <xdr:rowOff>39370</xdr:rowOff>
    </xdr:to>
    <xdr:sp macro="" textlink="">
      <xdr:nvSpPr>
        <xdr:cNvPr id="350" name="フローチャート: 判断 349">
          <a:extLst>
            <a:ext uri="{FF2B5EF4-FFF2-40B4-BE49-F238E27FC236}">
              <a16:creationId xmlns:a16="http://schemas.microsoft.com/office/drawing/2014/main" id="{5E469FD3-69DA-4E10-914A-C2101354DB0A}"/>
            </a:ext>
          </a:extLst>
        </xdr:cNvPr>
        <xdr:cNvSpPr/>
      </xdr:nvSpPr>
      <xdr:spPr>
        <a:xfrm>
          <a:off x="7029450" y="137172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74930</xdr:rowOff>
    </xdr:from>
    <xdr:to>
      <xdr:col>36</xdr:col>
      <xdr:colOff>165100</xdr:colOff>
      <xdr:row>85</xdr:row>
      <xdr:rowOff>5080</xdr:rowOff>
    </xdr:to>
    <xdr:sp macro="" textlink="">
      <xdr:nvSpPr>
        <xdr:cNvPr id="351" name="フローチャート: 判断 350">
          <a:extLst>
            <a:ext uri="{FF2B5EF4-FFF2-40B4-BE49-F238E27FC236}">
              <a16:creationId xmlns:a16="http://schemas.microsoft.com/office/drawing/2014/main" id="{5A430AFC-EEC0-4ADC-9E56-1CCC8C856DA2}"/>
            </a:ext>
          </a:extLst>
        </xdr:cNvPr>
        <xdr:cNvSpPr/>
      </xdr:nvSpPr>
      <xdr:spPr>
        <a:xfrm>
          <a:off x="6238875" y="136861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B620C797-67E2-4E68-969F-4C8F81D8A917}"/>
            </a:ext>
          </a:extLst>
        </xdr:cNvPr>
        <xdr:cNvSpPr txBox="1"/>
      </xdr:nvSpPr>
      <xdr:spPr>
        <a:xfrm>
          <a:off x="9258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7EC1B416-3275-4491-8B1C-A39B2E1D25DA}"/>
            </a:ext>
          </a:extLst>
        </xdr:cNvPr>
        <xdr:cNvSpPr txBox="1"/>
      </xdr:nvSpPr>
      <xdr:spPr>
        <a:xfrm>
          <a:off x="8515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A558BFF-ED8B-429F-80B9-E1F5DA1AD903}"/>
            </a:ext>
          </a:extLst>
        </xdr:cNvPr>
        <xdr:cNvSpPr txBox="1"/>
      </xdr:nvSpPr>
      <xdr:spPr>
        <a:xfrm>
          <a:off x="7715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2DD3EB2A-466A-4940-AB8B-CB1955C1F025}"/>
            </a:ext>
          </a:extLst>
        </xdr:cNvPr>
        <xdr:cNvSpPr txBox="1"/>
      </xdr:nvSpPr>
      <xdr:spPr>
        <a:xfrm>
          <a:off x="690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9F6C1A5B-1614-437A-8D8F-E17BAFD8F0F0}"/>
            </a:ext>
          </a:extLst>
        </xdr:cNvPr>
        <xdr:cNvSpPr txBox="1"/>
      </xdr:nvSpPr>
      <xdr:spPr>
        <a:xfrm>
          <a:off x="6115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105411</xdr:rowOff>
    </xdr:from>
    <xdr:to>
      <xdr:col>55</xdr:col>
      <xdr:colOff>50800</xdr:colOff>
      <xdr:row>86</xdr:row>
      <xdr:rowOff>35561</xdr:rowOff>
    </xdr:to>
    <xdr:sp macro="" textlink="">
      <xdr:nvSpPr>
        <xdr:cNvPr id="357" name="楕円 356">
          <a:extLst>
            <a:ext uri="{FF2B5EF4-FFF2-40B4-BE49-F238E27FC236}">
              <a16:creationId xmlns:a16="http://schemas.microsoft.com/office/drawing/2014/main" id="{6119F78F-2198-4FC5-83C2-FB3A972070D9}"/>
            </a:ext>
          </a:extLst>
        </xdr:cNvPr>
        <xdr:cNvSpPr/>
      </xdr:nvSpPr>
      <xdr:spPr>
        <a:xfrm>
          <a:off x="9401175" y="13875386"/>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20338</xdr:rowOff>
    </xdr:from>
    <xdr:ext cx="469744" cy="259045"/>
    <xdr:sp macro="" textlink="">
      <xdr:nvSpPr>
        <xdr:cNvPr id="358" name="【福祉施設】&#10;一人当たり面積該当値テキスト">
          <a:extLst>
            <a:ext uri="{FF2B5EF4-FFF2-40B4-BE49-F238E27FC236}">
              <a16:creationId xmlns:a16="http://schemas.microsoft.com/office/drawing/2014/main" id="{9587B70D-17CB-42F0-A56D-6983D7E2FBCE}"/>
            </a:ext>
          </a:extLst>
        </xdr:cNvPr>
        <xdr:cNvSpPr txBox="1"/>
      </xdr:nvSpPr>
      <xdr:spPr>
        <a:xfrm>
          <a:off x="9467850" y="1379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105411</xdr:rowOff>
    </xdr:from>
    <xdr:to>
      <xdr:col>50</xdr:col>
      <xdr:colOff>165100</xdr:colOff>
      <xdr:row>86</xdr:row>
      <xdr:rowOff>35561</xdr:rowOff>
    </xdr:to>
    <xdr:sp macro="" textlink="">
      <xdr:nvSpPr>
        <xdr:cNvPr id="359" name="楕円 358">
          <a:extLst>
            <a:ext uri="{FF2B5EF4-FFF2-40B4-BE49-F238E27FC236}">
              <a16:creationId xmlns:a16="http://schemas.microsoft.com/office/drawing/2014/main" id="{3A95A379-8B24-4E0E-AC3D-BEFAA7931302}"/>
            </a:ext>
          </a:extLst>
        </xdr:cNvPr>
        <xdr:cNvSpPr/>
      </xdr:nvSpPr>
      <xdr:spPr>
        <a:xfrm>
          <a:off x="8639175" y="1387538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156211</xdr:rowOff>
    </xdr:from>
    <xdr:to>
      <xdr:col>55</xdr:col>
      <xdr:colOff>0</xdr:colOff>
      <xdr:row>85</xdr:row>
      <xdr:rowOff>156211</xdr:rowOff>
    </xdr:to>
    <xdr:cxnSp macro="">
      <xdr:nvCxnSpPr>
        <xdr:cNvPr id="360" name="直線コネクタ 359">
          <a:extLst>
            <a:ext uri="{FF2B5EF4-FFF2-40B4-BE49-F238E27FC236}">
              <a16:creationId xmlns:a16="http://schemas.microsoft.com/office/drawing/2014/main" id="{2400E10C-4C04-4918-9367-AB175AB5CF39}"/>
            </a:ext>
          </a:extLst>
        </xdr:cNvPr>
        <xdr:cNvCxnSpPr/>
      </xdr:nvCxnSpPr>
      <xdr:spPr>
        <a:xfrm>
          <a:off x="8686800" y="13932536"/>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105411</xdr:rowOff>
    </xdr:from>
    <xdr:to>
      <xdr:col>46</xdr:col>
      <xdr:colOff>38100</xdr:colOff>
      <xdr:row>86</xdr:row>
      <xdr:rowOff>35561</xdr:rowOff>
    </xdr:to>
    <xdr:sp macro="" textlink="">
      <xdr:nvSpPr>
        <xdr:cNvPr id="361" name="楕円 360">
          <a:extLst>
            <a:ext uri="{FF2B5EF4-FFF2-40B4-BE49-F238E27FC236}">
              <a16:creationId xmlns:a16="http://schemas.microsoft.com/office/drawing/2014/main" id="{D55246F6-6571-41A8-8FCC-0515F364D01F}"/>
            </a:ext>
          </a:extLst>
        </xdr:cNvPr>
        <xdr:cNvSpPr/>
      </xdr:nvSpPr>
      <xdr:spPr>
        <a:xfrm>
          <a:off x="7839075" y="1387538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156211</xdr:rowOff>
    </xdr:from>
    <xdr:to>
      <xdr:col>50</xdr:col>
      <xdr:colOff>114300</xdr:colOff>
      <xdr:row>85</xdr:row>
      <xdr:rowOff>156211</xdr:rowOff>
    </xdr:to>
    <xdr:cxnSp macro="">
      <xdr:nvCxnSpPr>
        <xdr:cNvPr id="362" name="直線コネクタ 361">
          <a:extLst>
            <a:ext uri="{FF2B5EF4-FFF2-40B4-BE49-F238E27FC236}">
              <a16:creationId xmlns:a16="http://schemas.microsoft.com/office/drawing/2014/main" id="{AB21D2A2-41BE-4239-9B04-0AC064497CD6}"/>
            </a:ext>
          </a:extLst>
        </xdr:cNvPr>
        <xdr:cNvCxnSpPr/>
      </xdr:nvCxnSpPr>
      <xdr:spPr>
        <a:xfrm>
          <a:off x="7886700" y="13932536"/>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109220</xdr:rowOff>
    </xdr:from>
    <xdr:to>
      <xdr:col>41</xdr:col>
      <xdr:colOff>101600</xdr:colOff>
      <xdr:row>86</xdr:row>
      <xdr:rowOff>39370</xdr:rowOff>
    </xdr:to>
    <xdr:sp macro="" textlink="">
      <xdr:nvSpPr>
        <xdr:cNvPr id="363" name="楕円 362">
          <a:extLst>
            <a:ext uri="{FF2B5EF4-FFF2-40B4-BE49-F238E27FC236}">
              <a16:creationId xmlns:a16="http://schemas.microsoft.com/office/drawing/2014/main" id="{6D8756E6-7104-40AA-A93A-F02A0093C50F}"/>
            </a:ext>
          </a:extLst>
        </xdr:cNvPr>
        <xdr:cNvSpPr/>
      </xdr:nvSpPr>
      <xdr:spPr>
        <a:xfrm>
          <a:off x="7029450" y="138791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156211</xdr:rowOff>
    </xdr:from>
    <xdr:to>
      <xdr:col>45</xdr:col>
      <xdr:colOff>177800</xdr:colOff>
      <xdr:row>85</xdr:row>
      <xdr:rowOff>160020</xdr:rowOff>
    </xdr:to>
    <xdr:cxnSp macro="">
      <xdr:nvCxnSpPr>
        <xdr:cNvPr id="364" name="直線コネクタ 363">
          <a:extLst>
            <a:ext uri="{FF2B5EF4-FFF2-40B4-BE49-F238E27FC236}">
              <a16:creationId xmlns:a16="http://schemas.microsoft.com/office/drawing/2014/main" id="{9B1EBA8E-8D7E-480A-9F6B-3B9E59A39939}"/>
            </a:ext>
          </a:extLst>
        </xdr:cNvPr>
        <xdr:cNvCxnSpPr/>
      </xdr:nvCxnSpPr>
      <xdr:spPr>
        <a:xfrm flipV="1">
          <a:off x="7077075" y="13932536"/>
          <a:ext cx="809625"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109220</xdr:rowOff>
    </xdr:from>
    <xdr:to>
      <xdr:col>36</xdr:col>
      <xdr:colOff>165100</xdr:colOff>
      <xdr:row>86</xdr:row>
      <xdr:rowOff>39370</xdr:rowOff>
    </xdr:to>
    <xdr:sp macro="" textlink="">
      <xdr:nvSpPr>
        <xdr:cNvPr id="365" name="楕円 364">
          <a:extLst>
            <a:ext uri="{FF2B5EF4-FFF2-40B4-BE49-F238E27FC236}">
              <a16:creationId xmlns:a16="http://schemas.microsoft.com/office/drawing/2014/main" id="{86B545DF-F13D-424D-A1FE-03E1FDCA56C0}"/>
            </a:ext>
          </a:extLst>
        </xdr:cNvPr>
        <xdr:cNvSpPr/>
      </xdr:nvSpPr>
      <xdr:spPr>
        <a:xfrm>
          <a:off x="6238875" y="138791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160020</xdr:rowOff>
    </xdr:from>
    <xdr:to>
      <xdr:col>41</xdr:col>
      <xdr:colOff>50800</xdr:colOff>
      <xdr:row>85</xdr:row>
      <xdr:rowOff>160020</xdr:rowOff>
    </xdr:to>
    <xdr:cxnSp macro="">
      <xdr:nvCxnSpPr>
        <xdr:cNvPr id="366" name="直線コネクタ 365">
          <a:extLst>
            <a:ext uri="{FF2B5EF4-FFF2-40B4-BE49-F238E27FC236}">
              <a16:creationId xmlns:a16="http://schemas.microsoft.com/office/drawing/2014/main" id="{75B18A92-C63A-4813-9F34-80BA60D41978}"/>
            </a:ext>
          </a:extLst>
        </xdr:cNvPr>
        <xdr:cNvCxnSpPr/>
      </xdr:nvCxnSpPr>
      <xdr:spPr>
        <a:xfrm>
          <a:off x="6286500" y="1393634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40657</xdr:rowOff>
    </xdr:from>
    <xdr:ext cx="469744" cy="259045"/>
    <xdr:sp macro="" textlink="">
      <xdr:nvSpPr>
        <xdr:cNvPr id="367" name="n_1aveValue【福祉施設】&#10;一人当たり面積">
          <a:extLst>
            <a:ext uri="{FF2B5EF4-FFF2-40B4-BE49-F238E27FC236}">
              <a16:creationId xmlns:a16="http://schemas.microsoft.com/office/drawing/2014/main" id="{C7FDC03B-B39E-40FA-BEB4-47CFF55CFF9F}"/>
            </a:ext>
          </a:extLst>
        </xdr:cNvPr>
        <xdr:cNvSpPr txBox="1"/>
      </xdr:nvSpPr>
      <xdr:spPr>
        <a:xfrm>
          <a:off x="8458277" y="1348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36847</xdr:rowOff>
    </xdr:from>
    <xdr:ext cx="469744" cy="259045"/>
    <xdr:sp macro="" textlink="">
      <xdr:nvSpPr>
        <xdr:cNvPr id="368" name="n_2aveValue【福祉施設】&#10;一人当たり面積">
          <a:extLst>
            <a:ext uri="{FF2B5EF4-FFF2-40B4-BE49-F238E27FC236}">
              <a16:creationId xmlns:a16="http://schemas.microsoft.com/office/drawing/2014/main" id="{B675581F-E338-4381-97A9-14555A107F65}"/>
            </a:ext>
          </a:extLst>
        </xdr:cNvPr>
        <xdr:cNvSpPr txBox="1"/>
      </xdr:nvSpPr>
      <xdr:spPr>
        <a:xfrm>
          <a:off x="7677227" y="1348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55897</xdr:rowOff>
    </xdr:from>
    <xdr:ext cx="469744" cy="259045"/>
    <xdr:sp macro="" textlink="">
      <xdr:nvSpPr>
        <xdr:cNvPr id="369" name="n_3aveValue【福祉施設】&#10;一人当たり面積">
          <a:extLst>
            <a:ext uri="{FF2B5EF4-FFF2-40B4-BE49-F238E27FC236}">
              <a16:creationId xmlns:a16="http://schemas.microsoft.com/office/drawing/2014/main" id="{B76FF69B-401B-4E56-B338-914F98B9F3EE}"/>
            </a:ext>
          </a:extLst>
        </xdr:cNvPr>
        <xdr:cNvSpPr txBox="1"/>
      </xdr:nvSpPr>
      <xdr:spPr>
        <a:xfrm>
          <a:off x="6867602" y="1350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21607</xdr:rowOff>
    </xdr:from>
    <xdr:ext cx="469744" cy="259045"/>
    <xdr:sp macro="" textlink="">
      <xdr:nvSpPr>
        <xdr:cNvPr id="370" name="n_4aveValue【福祉施設】&#10;一人当たり面積">
          <a:extLst>
            <a:ext uri="{FF2B5EF4-FFF2-40B4-BE49-F238E27FC236}">
              <a16:creationId xmlns:a16="http://schemas.microsoft.com/office/drawing/2014/main" id="{099C132C-1049-4B09-A93E-3FA2C4E5C9DA}"/>
            </a:ext>
          </a:extLst>
        </xdr:cNvPr>
        <xdr:cNvSpPr txBox="1"/>
      </xdr:nvSpPr>
      <xdr:spPr>
        <a:xfrm>
          <a:off x="6067502" y="1347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26688</xdr:rowOff>
    </xdr:from>
    <xdr:ext cx="469744" cy="259045"/>
    <xdr:sp macro="" textlink="">
      <xdr:nvSpPr>
        <xdr:cNvPr id="371" name="n_1mainValue【福祉施設】&#10;一人当たり面積">
          <a:extLst>
            <a:ext uri="{FF2B5EF4-FFF2-40B4-BE49-F238E27FC236}">
              <a16:creationId xmlns:a16="http://schemas.microsoft.com/office/drawing/2014/main" id="{ADF39494-5B0D-47BA-98D7-E26CDD4CCDAE}"/>
            </a:ext>
          </a:extLst>
        </xdr:cNvPr>
        <xdr:cNvSpPr txBox="1"/>
      </xdr:nvSpPr>
      <xdr:spPr>
        <a:xfrm>
          <a:off x="8458277" y="1396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26688</xdr:rowOff>
    </xdr:from>
    <xdr:ext cx="469744" cy="259045"/>
    <xdr:sp macro="" textlink="">
      <xdr:nvSpPr>
        <xdr:cNvPr id="372" name="n_2mainValue【福祉施設】&#10;一人当たり面積">
          <a:extLst>
            <a:ext uri="{FF2B5EF4-FFF2-40B4-BE49-F238E27FC236}">
              <a16:creationId xmlns:a16="http://schemas.microsoft.com/office/drawing/2014/main" id="{E914E28C-566B-4D85-80C9-C052AABCA85D}"/>
            </a:ext>
          </a:extLst>
        </xdr:cNvPr>
        <xdr:cNvSpPr txBox="1"/>
      </xdr:nvSpPr>
      <xdr:spPr>
        <a:xfrm>
          <a:off x="7677227" y="1396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30497</xdr:rowOff>
    </xdr:from>
    <xdr:ext cx="469744" cy="259045"/>
    <xdr:sp macro="" textlink="">
      <xdr:nvSpPr>
        <xdr:cNvPr id="373" name="n_3mainValue【福祉施設】&#10;一人当たり面積">
          <a:extLst>
            <a:ext uri="{FF2B5EF4-FFF2-40B4-BE49-F238E27FC236}">
              <a16:creationId xmlns:a16="http://schemas.microsoft.com/office/drawing/2014/main" id="{A54BAA14-2603-4439-8BC9-A9748AD7F857}"/>
            </a:ext>
          </a:extLst>
        </xdr:cNvPr>
        <xdr:cNvSpPr txBox="1"/>
      </xdr:nvSpPr>
      <xdr:spPr>
        <a:xfrm>
          <a:off x="6867602" y="1396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30497</xdr:rowOff>
    </xdr:from>
    <xdr:ext cx="469744" cy="259045"/>
    <xdr:sp macro="" textlink="">
      <xdr:nvSpPr>
        <xdr:cNvPr id="374" name="n_4mainValue【福祉施設】&#10;一人当たり面積">
          <a:extLst>
            <a:ext uri="{FF2B5EF4-FFF2-40B4-BE49-F238E27FC236}">
              <a16:creationId xmlns:a16="http://schemas.microsoft.com/office/drawing/2014/main" id="{8625C8A8-935F-4EFD-A72D-9FEDF2DFED2D}"/>
            </a:ext>
          </a:extLst>
        </xdr:cNvPr>
        <xdr:cNvSpPr txBox="1"/>
      </xdr:nvSpPr>
      <xdr:spPr>
        <a:xfrm>
          <a:off x="6067502" y="1396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1B3A88C5-309E-4365-8EB9-D6A39BE732CD}"/>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E7304772-5F8D-464F-BC63-0C86DA204C92}"/>
            </a:ext>
          </a:extLst>
        </xdr:cNvPr>
        <xdr:cNvSpPr/>
      </xdr:nvSpPr>
      <xdr:spPr>
        <a:xfrm>
          <a:off x="80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3AB9791E-30CE-4EE4-AA37-B36151AB298B}"/>
            </a:ext>
          </a:extLst>
        </xdr:cNvPr>
        <xdr:cNvSpPr/>
      </xdr:nvSpPr>
      <xdr:spPr>
        <a:xfrm>
          <a:off x="80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2FDA54FB-AFD4-4367-9BB2-ECB34D721E0C}"/>
            </a:ext>
          </a:extLst>
        </xdr:cNvPr>
        <xdr:cNvSpPr/>
      </xdr:nvSpPr>
      <xdr:spPr>
        <a:xfrm>
          <a:off x="17145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44375141-079F-44AA-8C4B-ED31061F27EC}"/>
            </a:ext>
          </a:extLst>
        </xdr:cNvPr>
        <xdr:cNvSpPr/>
      </xdr:nvSpPr>
      <xdr:spPr>
        <a:xfrm>
          <a:off x="17145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19202E4E-9EDE-4534-9134-B150415DAD35}"/>
            </a:ext>
          </a:extLst>
        </xdr:cNvPr>
        <xdr:cNvSpPr/>
      </xdr:nvSpPr>
      <xdr:spPr>
        <a:xfrm>
          <a:off x="27432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25D22B78-9E9F-4BA9-94D5-5E7E15C548D5}"/>
            </a:ext>
          </a:extLst>
        </xdr:cNvPr>
        <xdr:cNvSpPr/>
      </xdr:nvSpPr>
      <xdr:spPr>
        <a:xfrm>
          <a:off x="27432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35393E91-E3F4-4A71-BD82-D7B65CBCF13B}"/>
            </a:ext>
          </a:extLst>
        </xdr:cNvPr>
        <xdr:cNvSpPr/>
      </xdr:nvSpPr>
      <xdr:spPr>
        <a:xfrm>
          <a:off x="6858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2113409F-7FDA-4B57-94F9-E549F98F6BC3}"/>
            </a:ext>
          </a:extLst>
        </xdr:cNvPr>
        <xdr:cNvSpPr txBox="1"/>
      </xdr:nvSpPr>
      <xdr:spPr>
        <a:xfrm>
          <a:off x="666750"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DFEF0DC3-63E6-4DCE-BEF9-33EEE5CC6B10}"/>
            </a:ext>
          </a:extLst>
        </xdr:cNvPr>
        <xdr:cNvCxnSpPr/>
      </xdr:nvCxnSpPr>
      <xdr:spPr>
        <a:xfrm>
          <a:off x="6858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4F769468-67CB-4961-BA94-FCD94BD106F8}"/>
            </a:ext>
          </a:extLst>
        </xdr:cNvPr>
        <xdr:cNvSpPr txBox="1"/>
      </xdr:nvSpPr>
      <xdr:spPr>
        <a:xfrm>
          <a:off x="2789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a:extLst>
            <a:ext uri="{FF2B5EF4-FFF2-40B4-BE49-F238E27FC236}">
              <a16:creationId xmlns:a16="http://schemas.microsoft.com/office/drawing/2014/main" id="{EDC6A314-5E18-473C-958C-B394899AB382}"/>
            </a:ext>
          </a:extLst>
        </xdr:cNvPr>
        <xdr:cNvCxnSpPr/>
      </xdr:nvCxnSpPr>
      <xdr:spPr>
        <a:xfrm>
          <a:off x="685800" y="17811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a:extLst>
            <a:ext uri="{FF2B5EF4-FFF2-40B4-BE49-F238E27FC236}">
              <a16:creationId xmlns:a16="http://schemas.microsoft.com/office/drawing/2014/main" id="{4F1BE20B-91F1-4A2B-A313-D3C2891F2F07}"/>
            </a:ext>
          </a:extLst>
        </xdr:cNvPr>
        <xdr:cNvSpPr txBox="1"/>
      </xdr:nvSpPr>
      <xdr:spPr>
        <a:xfrm>
          <a:off x="278946"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a:extLst>
            <a:ext uri="{FF2B5EF4-FFF2-40B4-BE49-F238E27FC236}">
              <a16:creationId xmlns:a16="http://schemas.microsoft.com/office/drawing/2014/main" id="{F1AC7310-0CF5-4053-9144-51EE8F17F04C}"/>
            </a:ext>
          </a:extLst>
        </xdr:cNvPr>
        <xdr:cNvCxnSpPr/>
      </xdr:nvCxnSpPr>
      <xdr:spPr>
        <a:xfrm>
          <a:off x="685800" y="17430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a:extLst>
            <a:ext uri="{FF2B5EF4-FFF2-40B4-BE49-F238E27FC236}">
              <a16:creationId xmlns:a16="http://schemas.microsoft.com/office/drawing/2014/main" id="{EB8D72AA-C699-4BB9-9336-E3D912B6B889}"/>
            </a:ext>
          </a:extLst>
        </xdr:cNvPr>
        <xdr:cNvSpPr txBox="1"/>
      </xdr:nvSpPr>
      <xdr:spPr>
        <a:xfrm>
          <a:off x="339891" y="17285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a:extLst>
            <a:ext uri="{FF2B5EF4-FFF2-40B4-BE49-F238E27FC236}">
              <a16:creationId xmlns:a16="http://schemas.microsoft.com/office/drawing/2014/main" id="{C71CFAC2-4976-4D24-947F-FF1F861C3DFA}"/>
            </a:ext>
          </a:extLst>
        </xdr:cNvPr>
        <xdr:cNvCxnSpPr/>
      </xdr:nvCxnSpPr>
      <xdr:spPr>
        <a:xfrm>
          <a:off x="6858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a:extLst>
            <a:ext uri="{FF2B5EF4-FFF2-40B4-BE49-F238E27FC236}">
              <a16:creationId xmlns:a16="http://schemas.microsoft.com/office/drawing/2014/main" id="{CB3FEA69-D9A9-4036-9E45-58F9D6A873C5}"/>
            </a:ext>
          </a:extLst>
        </xdr:cNvPr>
        <xdr:cNvSpPr txBox="1"/>
      </xdr:nvSpPr>
      <xdr:spPr>
        <a:xfrm>
          <a:off x="339891" y="16904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a:extLst>
            <a:ext uri="{FF2B5EF4-FFF2-40B4-BE49-F238E27FC236}">
              <a16:creationId xmlns:a16="http://schemas.microsoft.com/office/drawing/2014/main" id="{7F180AD3-9D93-4BF6-8242-243B3827EA87}"/>
            </a:ext>
          </a:extLst>
        </xdr:cNvPr>
        <xdr:cNvCxnSpPr/>
      </xdr:nvCxnSpPr>
      <xdr:spPr>
        <a:xfrm>
          <a:off x="685800" y="16668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a:extLst>
            <a:ext uri="{FF2B5EF4-FFF2-40B4-BE49-F238E27FC236}">
              <a16:creationId xmlns:a16="http://schemas.microsoft.com/office/drawing/2014/main" id="{60872502-0DE8-45A6-84B6-3FD363BBE1DD}"/>
            </a:ext>
          </a:extLst>
        </xdr:cNvPr>
        <xdr:cNvSpPr txBox="1"/>
      </xdr:nvSpPr>
      <xdr:spPr>
        <a:xfrm>
          <a:off x="339891" y="16523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a:extLst>
            <a:ext uri="{FF2B5EF4-FFF2-40B4-BE49-F238E27FC236}">
              <a16:creationId xmlns:a16="http://schemas.microsoft.com/office/drawing/2014/main" id="{8308ECCB-28E1-4A94-A733-CB2B36BC7C62}"/>
            </a:ext>
          </a:extLst>
        </xdr:cNvPr>
        <xdr:cNvCxnSpPr/>
      </xdr:nvCxnSpPr>
      <xdr:spPr>
        <a:xfrm>
          <a:off x="685800" y="1628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5" name="テキスト ボックス 394">
          <a:extLst>
            <a:ext uri="{FF2B5EF4-FFF2-40B4-BE49-F238E27FC236}">
              <a16:creationId xmlns:a16="http://schemas.microsoft.com/office/drawing/2014/main" id="{61A182F0-8534-40FA-B710-E070C67F3651}"/>
            </a:ext>
          </a:extLst>
        </xdr:cNvPr>
        <xdr:cNvSpPr txBox="1"/>
      </xdr:nvSpPr>
      <xdr:spPr>
        <a:xfrm>
          <a:off x="339891" y="16142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653FFBE5-93CC-4D49-9480-632BF0D315E0}"/>
            </a:ext>
          </a:extLst>
        </xdr:cNvPr>
        <xdr:cNvCxnSpPr/>
      </xdr:nvCxnSpPr>
      <xdr:spPr>
        <a:xfrm>
          <a:off x="6858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7" name="テキスト ボックス 396">
          <a:extLst>
            <a:ext uri="{FF2B5EF4-FFF2-40B4-BE49-F238E27FC236}">
              <a16:creationId xmlns:a16="http://schemas.microsoft.com/office/drawing/2014/main" id="{49C79D08-0B67-4530-94EF-59A8F79CCF20}"/>
            </a:ext>
          </a:extLst>
        </xdr:cNvPr>
        <xdr:cNvSpPr txBox="1"/>
      </xdr:nvSpPr>
      <xdr:spPr>
        <a:xfrm>
          <a:off x="388136" y="157613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a:extLst>
            <a:ext uri="{FF2B5EF4-FFF2-40B4-BE49-F238E27FC236}">
              <a16:creationId xmlns:a16="http://schemas.microsoft.com/office/drawing/2014/main" id="{4FC65326-F778-49F4-AE69-496ABDF100DA}"/>
            </a:ext>
          </a:extLst>
        </xdr:cNvPr>
        <xdr:cNvSpPr/>
      </xdr:nvSpPr>
      <xdr:spPr>
        <a:xfrm>
          <a:off x="6858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106680</xdr:rowOff>
    </xdr:from>
    <xdr:to>
      <xdr:col>24</xdr:col>
      <xdr:colOff>62865</xdr:colOff>
      <xdr:row>108</xdr:row>
      <xdr:rowOff>144780</xdr:rowOff>
    </xdr:to>
    <xdr:cxnSp macro="">
      <xdr:nvCxnSpPr>
        <xdr:cNvPr id="399" name="直線コネクタ 398">
          <a:extLst>
            <a:ext uri="{FF2B5EF4-FFF2-40B4-BE49-F238E27FC236}">
              <a16:creationId xmlns:a16="http://schemas.microsoft.com/office/drawing/2014/main" id="{44AA3167-CA7D-486B-89BE-1EC7803ABB06}"/>
            </a:ext>
          </a:extLst>
        </xdr:cNvPr>
        <xdr:cNvCxnSpPr/>
      </xdr:nvCxnSpPr>
      <xdr:spPr>
        <a:xfrm flipV="1">
          <a:off x="4180840" y="16219805"/>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148607</xdr:rowOff>
    </xdr:from>
    <xdr:ext cx="405111" cy="259045"/>
    <xdr:sp macro="" textlink="">
      <xdr:nvSpPr>
        <xdr:cNvPr id="400" name="【市民会館】&#10;有形固定資産減価償却率最小値テキスト">
          <a:extLst>
            <a:ext uri="{FF2B5EF4-FFF2-40B4-BE49-F238E27FC236}">
              <a16:creationId xmlns:a16="http://schemas.microsoft.com/office/drawing/2014/main" id="{BCAC7437-36B6-4A08-B904-3C3A41DF4602}"/>
            </a:ext>
          </a:extLst>
        </xdr:cNvPr>
        <xdr:cNvSpPr txBox="1"/>
      </xdr:nvSpPr>
      <xdr:spPr>
        <a:xfrm>
          <a:off x="4219575" y="1780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144780</xdr:rowOff>
    </xdr:from>
    <xdr:to>
      <xdr:col>24</xdr:col>
      <xdr:colOff>152400</xdr:colOff>
      <xdr:row>108</xdr:row>
      <xdr:rowOff>144780</xdr:rowOff>
    </xdr:to>
    <xdr:cxnSp macro="">
      <xdr:nvCxnSpPr>
        <xdr:cNvPr id="401" name="直線コネクタ 400">
          <a:extLst>
            <a:ext uri="{FF2B5EF4-FFF2-40B4-BE49-F238E27FC236}">
              <a16:creationId xmlns:a16="http://schemas.microsoft.com/office/drawing/2014/main" id="{00D14583-DF22-42D7-889C-D10FBA767D70}"/>
            </a:ext>
          </a:extLst>
        </xdr:cNvPr>
        <xdr:cNvCxnSpPr/>
      </xdr:nvCxnSpPr>
      <xdr:spPr>
        <a:xfrm>
          <a:off x="4105275" y="178009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53357</xdr:rowOff>
    </xdr:from>
    <xdr:ext cx="405111" cy="259045"/>
    <xdr:sp macro="" textlink="">
      <xdr:nvSpPr>
        <xdr:cNvPr id="402" name="【市民会館】&#10;有形固定資産減価償却率最大値テキスト">
          <a:extLst>
            <a:ext uri="{FF2B5EF4-FFF2-40B4-BE49-F238E27FC236}">
              <a16:creationId xmlns:a16="http://schemas.microsoft.com/office/drawing/2014/main" id="{9A8CC358-B9E8-46BC-8923-37AD0BFCD916}"/>
            </a:ext>
          </a:extLst>
        </xdr:cNvPr>
        <xdr:cNvSpPr txBox="1"/>
      </xdr:nvSpPr>
      <xdr:spPr>
        <a:xfrm>
          <a:off x="4219575" y="15995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106680</xdr:rowOff>
    </xdr:from>
    <xdr:to>
      <xdr:col>24</xdr:col>
      <xdr:colOff>152400</xdr:colOff>
      <xdr:row>99</xdr:row>
      <xdr:rowOff>106680</xdr:rowOff>
    </xdr:to>
    <xdr:cxnSp macro="">
      <xdr:nvCxnSpPr>
        <xdr:cNvPr id="403" name="直線コネクタ 402">
          <a:extLst>
            <a:ext uri="{FF2B5EF4-FFF2-40B4-BE49-F238E27FC236}">
              <a16:creationId xmlns:a16="http://schemas.microsoft.com/office/drawing/2014/main" id="{B3D3413B-BC67-4945-946A-1EA7893F7F5E}"/>
            </a:ext>
          </a:extLst>
        </xdr:cNvPr>
        <xdr:cNvCxnSpPr/>
      </xdr:nvCxnSpPr>
      <xdr:spPr>
        <a:xfrm>
          <a:off x="4105275" y="162198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106697</xdr:rowOff>
    </xdr:from>
    <xdr:ext cx="405111" cy="259045"/>
    <xdr:sp macro="" textlink="">
      <xdr:nvSpPr>
        <xdr:cNvPr id="404" name="【市民会館】&#10;有形固定資産減価償却率平均値テキスト">
          <a:extLst>
            <a:ext uri="{FF2B5EF4-FFF2-40B4-BE49-F238E27FC236}">
              <a16:creationId xmlns:a16="http://schemas.microsoft.com/office/drawing/2014/main" id="{14227110-CB96-48E7-A8F0-9E96A4839524}"/>
            </a:ext>
          </a:extLst>
        </xdr:cNvPr>
        <xdr:cNvSpPr txBox="1"/>
      </xdr:nvSpPr>
      <xdr:spPr>
        <a:xfrm>
          <a:off x="4219575" y="16905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128270</xdr:rowOff>
    </xdr:from>
    <xdr:to>
      <xdr:col>24</xdr:col>
      <xdr:colOff>114300</xdr:colOff>
      <xdr:row>104</xdr:row>
      <xdr:rowOff>58420</xdr:rowOff>
    </xdr:to>
    <xdr:sp macro="" textlink="">
      <xdr:nvSpPr>
        <xdr:cNvPr id="405" name="フローチャート: 判断 404">
          <a:extLst>
            <a:ext uri="{FF2B5EF4-FFF2-40B4-BE49-F238E27FC236}">
              <a16:creationId xmlns:a16="http://schemas.microsoft.com/office/drawing/2014/main" id="{60DD9544-1CC6-4F3E-87C1-4D03C4E35646}"/>
            </a:ext>
          </a:extLst>
        </xdr:cNvPr>
        <xdr:cNvSpPr/>
      </xdr:nvSpPr>
      <xdr:spPr>
        <a:xfrm>
          <a:off x="4124325" y="1692719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111125</xdr:rowOff>
    </xdr:from>
    <xdr:to>
      <xdr:col>20</xdr:col>
      <xdr:colOff>38100</xdr:colOff>
      <xdr:row>104</xdr:row>
      <xdr:rowOff>41275</xdr:rowOff>
    </xdr:to>
    <xdr:sp macro="" textlink="">
      <xdr:nvSpPr>
        <xdr:cNvPr id="406" name="フローチャート: 判断 405">
          <a:extLst>
            <a:ext uri="{FF2B5EF4-FFF2-40B4-BE49-F238E27FC236}">
              <a16:creationId xmlns:a16="http://schemas.microsoft.com/office/drawing/2014/main" id="{53627A00-EF2F-4EC2-875E-DC5180AB2891}"/>
            </a:ext>
          </a:extLst>
        </xdr:cNvPr>
        <xdr:cNvSpPr/>
      </xdr:nvSpPr>
      <xdr:spPr>
        <a:xfrm>
          <a:off x="3381375" y="169132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88264</xdr:rowOff>
    </xdr:from>
    <xdr:to>
      <xdr:col>15</xdr:col>
      <xdr:colOff>101600</xdr:colOff>
      <xdr:row>104</xdr:row>
      <xdr:rowOff>18414</xdr:rowOff>
    </xdr:to>
    <xdr:sp macro="" textlink="">
      <xdr:nvSpPr>
        <xdr:cNvPr id="407" name="フローチャート: 判断 406">
          <a:extLst>
            <a:ext uri="{FF2B5EF4-FFF2-40B4-BE49-F238E27FC236}">
              <a16:creationId xmlns:a16="http://schemas.microsoft.com/office/drawing/2014/main" id="{C4AB9E7E-2225-4A0E-B418-F6DC1BFE5232}"/>
            </a:ext>
          </a:extLst>
        </xdr:cNvPr>
        <xdr:cNvSpPr/>
      </xdr:nvSpPr>
      <xdr:spPr>
        <a:xfrm>
          <a:off x="2571750" y="168871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08" name="フローチャート: 判断 407">
          <a:extLst>
            <a:ext uri="{FF2B5EF4-FFF2-40B4-BE49-F238E27FC236}">
              <a16:creationId xmlns:a16="http://schemas.microsoft.com/office/drawing/2014/main" id="{8EEA5E59-1693-4C5A-8FB6-E4F69297B7B4}"/>
            </a:ext>
          </a:extLst>
        </xdr:cNvPr>
        <xdr:cNvSpPr/>
      </xdr:nvSpPr>
      <xdr:spPr>
        <a:xfrm>
          <a:off x="1781175" y="1685099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33020</xdr:rowOff>
    </xdr:from>
    <xdr:to>
      <xdr:col>6</xdr:col>
      <xdr:colOff>38100</xdr:colOff>
      <xdr:row>103</xdr:row>
      <xdr:rowOff>134620</xdr:rowOff>
    </xdr:to>
    <xdr:sp macro="" textlink="">
      <xdr:nvSpPr>
        <xdr:cNvPr id="409" name="フローチャート: 判断 408">
          <a:extLst>
            <a:ext uri="{FF2B5EF4-FFF2-40B4-BE49-F238E27FC236}">
              <a16:creationId xmlns:a16="http://schemas.microsoft.com/office/drawing/2014/main" id="{A75AA1CF-AC5D-499E-80DC-318B491864AF}"/>
            </a:ext>
          </a:extLst>
        </xdr:cNvPr>
        <xdr:cNvSpPr/>
      </xdr:nvSpPr>
      <xdr:spPr>
        <a:xfrm>
          <a:off x="981075" y="1683194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9B464E90-B897-4AEC-BE97-C745FECC7A03}"/>
            </a:ext>
          </a:extLst>
        </xdr:cNvPr>
        <xdr:cNvSpPr txBox="1"/>
      </xdr:nvSpPr>
      <xdr:spPr>
        <a:xfrm>
          <a:off x="40100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53E2A92-A185-4962-808B-98C5E38B5BA4}"/>
            </a:ext>
          </a:extLst>
        </xdr:cNvPr>
        <xdr:cNvSpPr txBox="1"/>
      </xdr:nvSpPr>
      <xdr:spPr>
        <a:xfrm>
          <a:off x="32575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A7212A7D-E85C-4265-8C1D-628831D4FD8A}"/>
            </a:ext>
          </a:extLst>
        </xdr:cNvPr>
        <xdr:cNvSpPr txBox="1"/>
      </xdr:nvSpPr>
      <xdr:spPr>
        <a:xfrm>
          <a:off x="24479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DE5C3982-791C-4B18-A30D-AFB7A5337B38}"/>
            </a:ext>
          </a:extLst>
        </xdr:cNvPr>
        <xdr:cNvSpPr txBox="1"/>
      </xdr:nvSpPr>
      <xdr:spPr>
        <a:xfrm>
          <a:off x="1657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16F0C68-8C0F-4BCC-A66B-9491B802188D}"/>
            </a:ext>
          </a:extLst>
        </xdr:cNvPr>
        <xdr:cNvSpPr txBox="1"/>
      </xdr:nvSpPr>
      <xdr:spPr>
        <a:xfrm>
          <a:off x="857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65405</xdr:rowOff>
    </xdr:from>
    <xdr:to>
      <xdr:col>24</xdr:col>
      <xdr:colOff>114300</xdr:colOff>
      <xdr:row>101</xdr:row>
      <xdr:rowOff>167005</xdr:rowOff>
    </xdr:to>
    <xdr:sp macro="" textlink="">
      <xdr:nvSpPr>
        <xdr:cNvPr id="415" name="楕円 414">
          <a:extLst>
            <a:ext uri="{FF2B5EF4-FFF2-40B4-BE49-F238E27FC236}">
              <a16:creationId xmlns:a16="http://schemas.microsoft.com/office/drawing/2014/main" id="{225CF689-03E4-4034-9C4C-FF9FA18070E4}"/>
            </a:ext>
          </a:extLst>
        </xdr:cNvPr>
        <xdr:cNvSpPr/>
      </xdr:nvSpPr>
      <xdr:spPr>
        <a:xfrm>
          <a:off x="4124325" y="165277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88282</xdr:rowOff>
    </xdr:from>
    <xdr:ext cx="405111" cy="259045"/>
    <xdr:sp macro="" textlink="">
      <xdr:nvSpPr>
        <xdr:cNvPr id="416" name="【市民会館】&#10;有形固定資産減価償却率該当値テキスト">
          <a:extLst>
            <a:ext uri="{FF2B5EF4-FFF2-40B4-BE49-F238E27FC236}">
              <a16:creationId xmlns:a16="http://schemas.microsoft.com/office/drawing/2014/main" id="{94FC6CF3-3B17-4BCE-8899-DD3A6EA0ECCA}"/>
            </a:ext>
          </a:extLst>
        </xdr:cNvPr>
        <xdr:cNvSpPr txBox="1"/>
      </xdr:nvSpPr>
      <xdr:spPr>
        <a:xfrm>
          <a:off x="4219575" y="1637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25400</xdr:rowOff>
    </xdr:from>
    <xdr:to>
      <xdr:col>20</xdr:col>
      <xdr:colOff>38100</xdr:colOff>
      <xdr:row>101</xdr:row>
      <xdr:rowOff>127000</xdr:rowOff>
    </xdr:to>
    <xdr:sp macro="" textlink="">
      <xdr:nvSpPr>
        <xdr:cNvPr id="417" name="楕円 416">
          <a:extLst>
            <a:ext uri="{FF2B5EF4-FFF2-40B4-BE49-F238E27FC236}">
              <a16:creationId xmlns:a16="http://schemas.microsoft.com/office/drawing/2014/main" id="{8A973BF1-CB48-4934-B6C8-69398A986BBD}"/>
            </a:ext>
          </a:extLst>
        </xdr:cNvPr>
        <xdr:cNvSpPr/>
      </xdr:nvSpPr>
      <xdr:spPr>
        <a:xfrm>
          <a:off x="3381375" y="164877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76200</xdr:rowOff>
    </xdr:from>
    <xdr:to>
      <xdr:col>24</xdr:col>
      <xdr:colOff>63500</xdr:colOff>
      <xdr:row>101</xdr:row>
      <xdr:rowOff>116205</xdr:rowOff>
    </xdr:to>
    <xdr:cxnSp macro="">
      <xdr:nvCxnSpPr>
        <xdr:cNvPr id="418" name="直線コネクタ 417">
          <a:extLst>
            <a:ext uri="{FF2B5EF4-FFF2-40B4-BE49-F238E27FC236}">
              <a16:creationId xmlns:a16="http://schemas.microsoft.com/office/drawing/2014/main" id="{4E6F14E7-B89D-403C-80D5-5960FEF1C084}"/>
            </a:ext>
          </a:extLst>
        </xdr:cNvPr>
        <xdr:cNvCxnSpPr/>
      </xdr:nvCxnSpPr>
      <xdr:spPr>
        <a:xfrm>
          <a:off x="3429000" y="16535400"/>
          <a:ext cx="752475"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154939</xdr:rowOff>
    </xdr:from>
    <xdr:to>
      <xdr:col>15</xdr:col>
      <xdr:colOff>101600</xdr:colOff>
      <xdr:row>101</xdr:row>
      <xdr:rowOff>85089</xdr:rowOff>
    </xdr:to>
    <xdr:sp macro="" textlink="">
      <xdr:nvSpPr>
        <xdr:cNvPr id="419" name="楕円 418">
          <a:extLst>
            <a:ext uri="{FF2B5EF4-FFF2-40B4-BE49-F238E27FC236}">
              <a16:creationId xmlns:a16="http://schemas.microsoft.com/office/drawing/2014/main" id="{031AB4C9-20DB-48A9-B570-5F536ADD5AF3}"/>
            </a:ext>
          </a:extLst>
        </xdr:cNvPr>
        <xdr:cNvSpPr/>
      </xdr:nvSpPr>
      <xdr:spPr>
        <a:xfrm>
          <a:off x="2571750" y="1644268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34289</xdr:rowOff>
    </xdr:from>
    <xdr:to>
      <xdr:col>19</xdr:col>
      <xdr:colOff>177800</xdr:colOff>
      <xdr:row>101</xdr:row>
      <xdr:rowOff>76200</xdr:rowOff>
    </xdr:to>
    <xdr:cxnSp macro="">
      <xdr:nvCxnSpPr>
        <xdr:cNvPr id="420" name="直線コネクタ 419">
          <a:extLst>
            <a:ext uri="{FF2B5EF4-FFF2-40B4-BE49-F238E27FC236}">
              <a16:creationId xmlns:a16="http://schemas.microsoft.com/office/drawing/2014/main" id="{A0AA4027-441C-40E5-AE1E-86F385D6F8ED}"/>
            </a:ext>
          </a:extLst>
        </xdr:cNvPr>
        <xdr:cNvCxnSpPr/>
      </xdr:nvCxnSpPr>
      <xdr:spPr>
        <a:xfrm>
          <a:off x="2619375" y="16490314"/>
          <a:ext cx="809625" cy="4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113030</xdr:rowOff>
    </xdr:from>
    <xdr:to>
      <xdr:col>10</xdr:col>
      <xdr:colOff>165100</xdr:colOff>
      <xdr:row>101</xdr:row>
      <xdr:rowOff>43180</xdr:rowOff>
    </xdr:to>
    <xdr:sp macro="" textlink="">
      <xdr:nvSpPr>
        <xdr:cNvPr id="421" name="楕円 420">
          <a:extLst>
            <a:ext uri="{FF2B5EF4-FFF2-40B4-BE49-F238E27FC236}">
              <a16:creationId xmlns:a16="http://schemas.microsoft.com/office/drawing/2014/main" id="{E2E40A7D-D07B-4E22-ACE4-EA4D29EE9DE1}"/>
            </a:ext>
          </a:extLst>
        </xdr:cNvPr>
        <xdr:cNvSpPr/>
      </xdr:nvSpPr>
      <xdr:spPr>
        <a:xfrm>
          <a:off x="1781175" y="1640078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163830</xdr:rowOff>
    </xdr:from>
    <xdr:to>
      <xdr:col>15</xdr:col>
      <xdr:colOff>50800</xdr:colOff>
      <xdr:row>101</xdr:row>
      <xdr:rowOff>34289</xdr:rowOff>
    </xdr:to>
    <xdr:cxnSp macro="">
      <xdr:nvCxnSpPr>
        <xdr:cNvPr id="422" name="直線コネクタ 421">
          <a:extLst>
            <a:ext uri="{FF2B5EF4-FFF2-40B4-BE49-F238E27FC236}">
              <a16:creationId xmlns:a16="http://schemas.microsoft.com/office/drawing/2014/main" id="{756E9189-F533-4CBE-ACBE-A6B31264FEA6}"/>
            </a:ext>
          </a:extLst>
        </xdr:cNvPr>
        <xdr:cNvCxnSpPr/>
      </xdr:nvCxnSpPr>
      <xdr:spPr>
        <a:xfrm>
          <a:off x="1828800" y="16448405"/>
          <a:ext cx="790575"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71120</xdr:rowOff>
    </xdr:from>
    <xdr:to>
      <xdr:col>6</xdr:col>
      <xdr:colOff>38100</xdr:colOff>
      <xdr:row>101</xdr:row>
      <xdr:rowOff>1270</xdr:rowOff>
    </xdr:to>
    <xdr:sp macro="" textlink="">
      <xdr:nvSpPr>
        <xdr:cNvPr id="423" name="楕円 422">
          <a:extLst>
            <a:ext uri="{FF2B5EF4-FFF2-40B4-BE49-F238E27FC236}">
              <a16:creationId xmlns:a16="http://schemas.microsoft.com/office/drawing/2014/main" id="{250695C6-56EB-4A8F-8C51-AE3CAC1136B7}"/>
            </a:ext>
          </a:extLst>
        </xdr:cNvPr>
        <xdr:cNvSpPr/>
      </xdr:nvSpPr>
      <xdr:spPr>
        <a:xfrm>
          <a:off x="981075" y="1635569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121920</xdr:rowOff>
    </xdr:from>
    <xdr:to>
      <xdr:col>10</xdr:col>
      <xdr:colOff>114300</xdr:colOff>
      <xdr:row>100</xdr:row>
      <xdr:rowOff>163830</xdr:rowOff>
    </xdr:to>
    <xdr:cxnSp macro="">
      <xdr:nvCxnSpPr>
        <xdr:cNvPr id="424" name="直線コネクタ 423">
          <a:extLst>
            <a:ext uri="{FF2B5EF4-FFF2-40B4-BE49-F238E27FC236}">
              <a16:creationId xmlns:a16="http://schemas.microsoft.com/office/drawing/2014/main" id="{ACE595F8-0E0B-436C-960F-81C259866FB1}"/>
            </a:ext>
          </a:extLst>
        </xdr:cNvPr>
        <xdr:cNvCxnSpPr/>
      </xdr:nvCxnSpPr>
      <xdr:spPr>
        <a:xfrm>
          <a:off x="1028700" y="16412845"/>
          <a:ext cx="8001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32402</xdr:rowOff>
    </xdr:from>
    <xdr:ext cx="405111" cy="259045"/>
    <xdr:sp macro="" textlink="">
      <xdr:nvSpPr>
        <xdr:cNvPr id="425" name="n_1aveValue【市民会館】&#10;有形固定資産減価償却率">
          <a:extLst>
            <a:ext uri="{FF2B5EF4-FFF2-40B4-BE49-F238E27FC236}">
              <a16:creationId xmlns:a16="http://schemas.microsoft.com/office/drawing/2014/main" id="{182F6F07-41BC-4871-8A4D-CFF9D3D8E4D2}"/>
            </a:ext>
          </a:extLst>
        </xdr:cNvPr>
        <xdr:cNvSpPr txBox="1"/>
      </xdr:nvSpPr>
      <xdr:spPr>
        <a:xfrm>
          <a:off x="3239144" y="1700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9541</xdr:rowOff>
    </xdr:from>
    <xdr:ext cx="405111" cy="259045"/>
    <xdr:sp macro="" textlink="">
      <xdr:nvSpPr>
        <xdr:cNvPr id="426" name="n_2aveValue【市民会館】&#10;有形固定資産減価償却率">
          <a:extLst>
            <a:ext uri="{FF2B5EF4-FFF2-40B4-BE49-F238E27FC236}">
              <a16:creationId xmlns:a16="http://schemas.microsoft.com/office/drawing/2014/main" id="{3B6F5EE8-73DC-4D26-B4D7-5EBEA65E2CD8}"/>
            </a:ext>
          </a:extLst>
        </xdr:cNvPr>
        <xdr:cNvSpPr txBox="1"/>
      </xdr:nvSpPr>
      <xdr:spPr>
        <a:xfrm>
          <a:off x="2439044" y="1697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144797</xdr:rowOff>
    </xdr:from>
    <xdr:ext cx="405111" cy="259045"/>
    <xdr:sp macro="" textlink="">
      <xdr:nvSpPr>
        <xdr:cNvPr id="427" name="n_3aveValue【市民会館】&#10;有形固定資産減価償却率">
          <a:extLst>
            <a:ext uri="{FF2B5EF4-FFF2-40B4-BE49-F238E27FC236}">
              <a16:creationId xmlns:a16="http://schemas.microsoft.com/office/drawing/2014/main" id="{F1509F21-01A2-4A89-BABD-3AF682211921}"/>
            </a:ext>
          </a:extLst>
        </xdr:cNvPr>
        <xdr:cNvSpPr txBox="1"/>
      </xdr:nvSpPr>
      <xdr:spPr>
        <a:xfrm>
          <a:off x="1648469" y="1694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125747</xdr:rowOff>
    </xdr:from>
    <xdr:ext cx="405111" cy="259045"/>
    <xdr:sp macro="" textlink="">
      <xdr:nvSpPr>
        <xdr:cNvPr id="428" name="n_4aveValue【市民会館】&#10;有形固定資産減価償却率">
          <a:extLst>
            <a:ext uri="{FF2B5EF4-FFF2-40B4-BE49-F238E27FC236}">
              <a16:creationId xmlns:a16="http://schemas.microsoft.com/office/drawing/2014/main" id="{0FA4856D-01B5-46D8-A9BC-B28EFDF55C10}"/>
            </a:ext>
          </a:extLst>
        </xdr:cNvPr>
        <xdr:cNvSpPr txBox="1"/>
      </xdr:nvSpPr>
      <xdr:spPr>
        <a:xfrm>
          <a:off x="848369" y="1692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143527</xdr:rowOff>
    </xdr:from>
    <xdr:ext cx="405111" cy="259045"/>
    <xdr:sp macro="" textlink="">
      <xdr:nvSpPr>
        <xdr:cNvPr id="429" name="n_1mainValue【市民会館】&#10;有形固定資産減価償却率">
          <a:extLst>
            <a:ext uri="{FF2B5EF4-FFF2-40B4-BE49-F238E27FC236}">
              <a16:creationId xmlns:a16="http://schemas.microsoft.com/office/drawing/2014/main" id="{8089DB6B-3624-46A8-B2DC-0ED26AEB23CA}"/>
            </a:ext>
          </a:extLst>
        </xdr:cNvPr>
        <xdr:cNvSpPr txBox="1"/>
      </xdr:nvSpPr>
      <xdr:spPr>
        <a:xfrm>
          <a:off x="3239144" y="1625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101616</xdr:rowOff>
    </xdr:from>
    <xdr:ext cx="405111" cy="259045"/>
    <xdr:sp macro="" textlink="">
      <xdr:nvSpPr>
        <xdr:cNvPr id="430" name="n_2mainValue【市民会館】&#10;有形固定資産減価償却率">
          <a:extLst>
            <a:ext uri="{FF2B5EF4-FFF2-40B4-BE49-F238E27FC236}">
              <a16:creationId xmlns:a16="http://schemas.microsoft.com/office/drawing/2014/main" id="{90B17810-83DA-48AC-80DF-D8278A8A480C}"/>
            </a:ext>
          </a:extLst>
        </xdr:cNvPr>
        <xdr:cNvSpPr txBox="1"/>
      </xdr:nvSpPr>
      <xdr:spPr>
        <a:xfrm>
          <a:off x="2439044" y="16221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59707</xdr:rowOff>
    </xdr:from>
    <xdr:ext cx="405111" cy="259045"/>
    <xdr:sp macro="" textlink="">
      <xdr:nvSpPr>
        <xdr:cNvPr id="431" name="n_3mainValue【市民会館】&#10;有形固定資産減価償却率">
          <a:extLst>
            <a:ext uri="{FF2B5EF4-FFF2-40B4-BE49-F238E27FC236}">
              <a16:creationId xmlns:a16="http://schemas.microsoft.com/office/drawing/2014/main" id="{D7EEB680-CBF0-42CF-B6C3-837468F61DA5}"/>
            </a:ext>
          </a:extLst>
        </xdr:cNvPr>
        <xdr:cNvSpPr txBox="1"/>
      </xdr:nvSpPr>
      <xdr:spPr>
        <a:xfrm>
          <a:off x="1648469" y="16176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17797</xdr:rowOff>
    </xdr:from>
    <xdr:ext cx="405111" cy="259045"/>
    <xdr:sp macro="" textlink="">
      <xdr:nvSpPr>
        <xdr:cNvPr id="432" name="n_4mainValue【市民会館】&#10;有形固定資産減価償却率">
          <a:extLst>
            <a:ext uri="{FF2B5EF4-FFF2-40B4-BE49-F238E27FC236}">
              <a16:creationId xmlns:a16="http://schemas.microsoft.com/office/drawing/2014/main" id="{208D426D-7E90-441F-9C0E-499A95CFAB98}"/>
            </a:ext>
          </a:extLst>
        </xdr:cNvPr>
        <xdr:cNvSpPr txBox="1"/>
      </xdr:nvSpPr>
      <xdr:spPr>
        <a:xfrm>
          <a:off x="848369" y="16134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FA895393-E082-4204-AB61-64C1FD8C4243}"/>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D523CCB1-C219-438D-88AB-13CEDB70665C}"/>
            </a:ext>
          </a:extLst>
        </xdr:cNvPr>
        <xdr:cNvSpPr/>
      </xdr:nvSpPr>
      <xdr:spPr>
        <a:xfrm>
          <a:off x="6067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C75A4782-0D4D-4FC5-8FE5-D5481A7141B9}"/>
            </a:ext>
          </a:extLst>
        </xdr:cNvPr>
        <xdr:cNvSpPr/>
      </xdr:nvSpPr>
      <xdr:spPr>
        <a:xfrm>
          <a:off x="6067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E2538953-21BF-403C-B205-B11A86CEF7B9}"/>
            </a:ext>
          </a:extLst>
        </xdr:cNvPr>
        <xdr:cNvSpPr/>
      </xdr:nvSpPr>
      <xdr:spPr>
        <a:xfrm>
          <a:off x="69818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3954B3E7-24EC-4750-A784-2A02685E6DF7}"/>
            </a:ext>
          </a:extLst>
        </xdr:cNvPr>
        <xdr:cNvSpPr/>
      </xdr:nvSpPr>
      <xdr:spPr>
        <a:xfrm>
          <a:off x="69818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A1BDB2EE-BD4E-47D0-B075-8049546944A1}"/>
            </a:ext>
          </a:extLst>
        </xdr:cNvPr>
        <xdr:cNvSpPr/>
      </xdr:nvSpPr>
      <xdr:spPr>
        <a:xfrm>
          <a:off x="8010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77DBC06C-10B0-49A8-83AF-87CF619A3E4A}"/>
            </a:ext>
          </a:extLst>
        </xdr:cNvPr>
        <xdr:cNvSpPr/>
      </xdr:nvSpPr>
      <xdr:spPr>
        <a:xfrm>
          <a:off x="8010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BE4F42E3-7403-403F-9314-EF56833260F0}"/>
            </a:ext>
          </a:extLst>
        </xdr:cNvPr>
        <xdr:cNvSpPr/>
      </xdr:nvSpPr>
      <xdr:spPr>
        <a:xfrm>
          <a:off x="59531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D2EEF982-77E7-4E46-BDF3-ABE62586CA29}"/>
            </a:ext>
          </a:extLst>
        </xdr:cNvPr>
        <xdr:cNvSpPr txBox="1"/>
      </xdr:nvSpPr>
      <xdr:spPr>
        <a:xfrm>
          <a:off x="59150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C8FDF084-BAD1-4576-941D-CE6B1D0288E1}"/>
            </a:ext>
          </a:extLst>
        </xdr:cNvPr>
        <xdr:cNvCxnSpPr/>
      </xdr:nvCxnSpPr>
      <xdr:spPr>
        <a:xfrm>
          <a:off x="5953125" y="1819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3" name="直線コネクタ 442">
          <a:extLst>
            <a:ext uri="{FF2B5EF4-FFF2-40B4-BE49-F238E27FC236}">
              <a16:creationId xmlns:a16="http://schemas.microsoft.com/office/drawing/2014/main" id="{5A0E7196-93DB-49CC-AC7D-F4B5740688AE}"/>
            </a:ext>
          </a:extLst>
        </xdr:cNvPr>
        <xdr:cNvCxnSpPr/>
      </xdr:nvCxnSpPr>
      <xdr:spPr>
        <a:xfrm>
          <a:off x="5953125" y="17811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4" name="テキスト ボックス 443">
          <a:extLst>
            <a:ext uri="{FF2B5EF4-FFF2-40B4-BE49-F238E27FC236}">
              <a16:creationId xmlns:a16="http://schemas.microsoft.com/office/drawing/2014/main" id="{7B0B41F2-1A42-4DFE-8BB1-483D2B4ABE2E}"/>
            </a:ext>
          </a:extLst>
        </xdr:cNvPr>
        <xdr:cNvSpPr txBox="1"/>
      </xdr:nvSpPr>
      <xdr:spPr>
        <a:xfrm>
          <a:off x="5527221"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5" name="直線コネクタ 444">
          <a:extLst>
            <a:ext uri="{FF2B5EF4-FFF2-40B4-BE49-F238E27FC236}">
              <a16:creationId xmlns:a16="http://schemas.microsoft.com/office/drawing/2014/main" id="{E05B8B37-8DB4-4AF4-B764-331D22512EC8}"/>
            </a:ext>
          </a:extLst>
        </xdr:cNvPr>
        <xdr:cNvCxnSpPr/>
      </xdr:nvCxnSpPr>
      <xdr:spPr>
        <a:xfrm>
          <a:off x="5953125" y="17430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6" name="テキスト ボックス 445">
          <a:extLst>
            <a:ext uri="{FF2B5EF4-FFF2-40B4-BE49-F238E27FC236}">
              <a16:creationId xmlns:a16="http://schemas.microsoft.com/office/drawing/2014/main" id="{81C134BD-D17B-424F-A707-5A478784900A}"/>
            </a:ext>
          </a:extLst>
        </xdr:cNvPr>
        <xdr:cNvSpPr txBox="1"/>
      </xdr:nvSpPr>
      <xdr:spPr>
        <a:xfrm>
          <a:off x="5527221" y="17285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7" name="直線コネクタ 446">
          <a:extLst>
            <a:ext uri="{FF2B5EF4-FFF2-40B4-BE49-F238E27FC236}">
              <a16:creationId xmlns:a16="http://schemas.microsoft.com/office/drawing/2014/main" id="{E22715B5-8356-4695-8CED-5D402E5AA8AD}"/>
            </a:ext>
          </a:extLst>
        </xdr:cNvPr>
        <xdr:cNvCxnSpPr/>
      </xdr:nvCxnSpPr>
      <xdr:spPr>
        <a:xfrm>
          <a:off x="5953125" y="17049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8" name="テキスト ボックス 447">
          <a:extLst>
            <a:ext uri="{FF2B5EF4-FFF2-40B4-BE49-F238E27FC236}">
              <a16:creationId xmlns:a16="http://schemas.microsoft.com/office/drawing/2014/main" id="{0F748504-F205-425A-9AA7-00F328D8AA4C}"/>
            </a:ext>
          </a:extLst>
        </xdr:cNvPr>
        <xdr:cNvSpPr txBox="1"/>
      </xdr:nvSpPr>
      <xdr:spPr>
        <a:xfrm>
          <a:off x="5527221" y="16904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9" name="直線コネクタ 448">
          <a:extLst>
            <a:ext uri="{FF2B5EF4-FFF2-40B4-BE49-F238E27FC236}">
              <a16:creationId xmlns:a16="http://schemas.microsoft.com/office/drawing/2014/main" id="{A71C7677-0866-4969-8862-1E0F1CA01D80}"/>
            </a:ext>
          </a:extLst>
        </xdr:cNvPr>
        <xdr:cNvCxnSpPr/>
      </xdr:nvCxnSpPr>
      <xdr:spPr>
        <a:xfrm>
          <a:off x="5953125" y="16668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0" name="テキスト ボックス 449">
          <a:extLst>
            <a:ext uri="{FF2B5EF4-FFF2-40B4-BE49-F238E27FC236}">
              <a16:creationId xmlns:a16="http://schemas.microsoft.com/office/drawing/2014/main" id="{BCE1AFF3-E09C-47AD-B7D8-3B0A844F4C18}"/>
            </a:ext>
          </a:extLst>
        </xdr:cNvPr>
        <xdr:cNvSpPr txBox="1"/>
      </xdr:nvSpPr>
      <xdr:spPr>
        <a:xfrm>
          <a:off x="5527221" y="16523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1" name="直線コネクタ 450">
          <a:extLst>
            <a:ext uri="{FF2B5EF4-FFF2-40B4-BE49-F238E27FC236}">
              <a16:creationId xmlns:a16="http://schemas.microsoft.com/office/drawing/2014/main" id="{DE1C1157-2678-4A97-A478-83D2389885B4}"/>
            </a:ext>
          </a:extLst>
        </xdr:cNvPr>
        <xdr:cNvCxnSpPr/>
      </xdr:nvCxnSpPr>
      <xdr:spPr>
        <a:xfrm>
          <a:off x="5953125" y="1628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2" name="テキスト ボックス 451">
          <a:extLst>
            <a:ext uri="{FF2B5EF4-FFF2-40B4-BE49-F238E27FC236}">
              <a16:creationId xmlns:a16="http://schemas.microsoft.com/office/drawing/2014/main" id="{8721D61C-7261-4C26-8C4B-4364364940F8}"/>
            </a:ext>
          </a:extLst>
        </xdr:cNvPr>
        <xdr:cNvSpPr txBox="1"/>
      </xdr:nvSpPr>
      <xdr:spPr>
        <a:xfrm>
          <a:off x="5527221" y="16142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a:extLst>
            <a:ext uri="{FF2B5EF4-FFF2-40B4-BE49-F238E27FC236}">
              <a16:creationId xmlns:a16="http://schemas.microsoft.com/office/drawing/2014/main" id="{E0DA9036-C208-4707-AB0C-3CAF9A754280}"/>
            </a:ext>
          </a:extLst>
        </xdr:cNvPr>
        <xdr:cNvCxnSpPr/>
      </xdr:nvCxnSpPr>
      <xdr:spPr>
        <a:xfrm>
          <a:off x="5953125" y="1590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4" name="テキスト ボックス 453">
          <a:extLst>
            <a:ext uri="{FF2B5EF4-FFF2-40B4-BE49-F238E27FC236}">
              <a16:creationId xmlns:a16="http://schemas.microsoft.com/office/drawing/2014/main" id="{D0DD62BC-2A30-456E-9621-7D5F495E9188}"/>
            </a:ext>
          </a:extLst>
        </xdr:cNvPr>
        <xdr:cNvSpPr txBox="1"/>
      </xdr:nvSpPr>
      <xdr:spPr>
        <a:xfrm>
          <a:off x="5527221"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市民会館】&#10;一人当たり面積グラフ枠">
          <a:extLst>
            <a:ext uri="{FF2B5EF4-FFF2-40B4-BE49-F238E27FC236}">
              <a16:creationId xmlns:a16="http://schemas.microsoft.com/office/drawing/2014/main" id="{FFC902B8-8BCD-4FE3-8D2F-7044CBE007D5}"/>
            </a:ext>
          </a:extLst>
        </xdr:cNvPr>
        <xdr:cNvSpPr/>
      </xdr:nvSpPr>
      <xdr:spPr>
        <a:xfrm>
          <a:off x="59531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7620</xdr:rowOff>
    </xdr:from>
    <xdr:to>
      <xdr:col>54</xdr:col>
      <xdr:colOff>189865</xdr:colOff>
      <xdr:row>108</xdr:row>
      <xdr:rowOff>38100</xdr:rowOff>
    </xdr:to>
    <xdr:cxnSp macro="">
      <xdr:nvCxnSpPr>
        <xdr:cNvPr id="456" name="直線コネクタ 455">
          <a:extLst>
            <a:ext uri="{FF2B5EF4-FFF2-40B4-BE49-F238E27FC236}">
              <a16:creationId xmlns:a16="http://schemas.microsoft.com/office/drawing/2014/main" id="{ED10E56D-C510-4A1F-AF50-BA427A383632}"/>
            </a:ext>
          </a:extLst>
        </xdr:cNvPr>
        <xdr:cNvCxnSpPr/>
      </xdr:nvCxnSpPr>
      <xdr:spPr>
        <a:xfrm flipV="1">
          <a:off x="9429115" y="16298545"/>
          <a:ext cx="0" cy="1398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57" name="【市民会館】&#10;一人当たり面積最小値テキスト">
          <a:extLst>
            <a:ext uri="{FF2B5EF4-FFF2-40B4-BE49-F238E27FC236}">
              <a16:creationId xmlns:a16="http://schemas.microsoft.com/office/drawing/2014/main" id="{66738219-58B3-49F7-984C-E61E02DB5B0E}"/>
            </a:ext>
          </a:extLst>
        </xdr:cNvPr>
        <xdr:cNvSpPr txBox="1"/>
      </xdr:nvSpPr>
      <xdr:spPr>
        <a:xfrm>
          <a:off x="9467850" y="1770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58" name="直線コネクタ 457">
          <a:extLst>
            <a:ext uri="{FF2B5EF4-FFF2-40B4-BE49-F238E27FC236}">
              <a16:creationId xmlns:a16="http://schemas.microsoft.com/office/drawing/2014/main" id="{2C8E2ABE-6C33-4F00-A566-50BCB9FF42D2}"/>
            </a:ext>
          </a:extLst>
        </xdr:cNvPr>
        <xdr:cNvCxnSpPr/>
      </xdr:nvCxnSpPr>
      <xdr:spPr>
        <a:xfrm>
          <a:off x="9363075" y="176974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125747</xdr:rowOff>
    </xdr:from>
    <xdr:ext cx="469744" cy="259045"/>
    <xdr:sp macro="" textlink="">
      <xdr:nvSpPr>
        <xdr:cNvPr id="459" name="【市民会館】&#10;一人当たり面積最大値テキスト">
          <a:extLst>
            <a:ext uri="{FF2B5EF4-FFF2-40B4-BE49-F238E27FC236}">
              <a16:creationId xmlns:a16="http://schemas.microsoft.com/office/drawing/2014/main" id="{73CD9719-5554-41CD-A3B9-02404D99227A}"/>
            </a:ext>
          </a:extLst>
        </xdr:cNvPr>
        <xdr:cNvSpPr txBox="1"/>
      </xdr:nvSpPr>
      <xdr:spPr>
        <a:xfrm>
          <a:off x="9467850" y="1606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xdr:rowOff>
    </xdr:from>
    <xdr:to>
      <xdr:col>55</xdr:col>
      <xdr:colOff>88900</xdr:colOff>
      <xdr:row>100</xdr:row>
      <xdr:rowOff>7620</xdr:rowOff>
    </xdr:to>
    <xdr:cxnSp macro="">
      <xdr:nvCxnSpPr>
        <xdr:cNvPr id="460" name="直線コネクタ 459">
          <a:extLst>
            <a:ext uri="{FF2B5EF4-FFF2-40B4-BE49-F238E27FC236}">
              <a16:creationId xmlns:a16="http://schemas.microsoft.com/office/drawing/2014/main" id="{509E0918-6660-4E87-B96D-48096617E731}"/>
            </a:ext>
          </a:extLst>
        </xdr:cNvPr>
        <xdr:cNvCxnSpPr/>
      </xdr:nvCxnSpPr>
      <xdr:spPr>
        <a:xfrm>
          <a:off x="9363075" y="1629854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34307</xdr:rowOff>
    </xdr:from>
    <xdr:ext cx="469744" cy="259045"/>
    <xdr:sp macro="" textlink="">
      <xdr:nvSpPr>
        <xdr:cNvPr id="461" name="【市民会館】&#10;一人当たり面積平均値テキスト">
          <a:extLst>
            <a:ext uri="{FF2B5EF4-FFF2-40B4-BE49-F238E27FC236}">
              <a16:creationId xmlns:a16="http://schemas.microsoft.com/office/drawing/2014/main" id="{C6605633-ED59-49F8-812F-804BBF06852C}"/>
            </a:ext>
          </a:extLst>
        </xdr:cNvPr>
        <xdr:cNvSpPr txBox="1"/>
      </xdr:nvSpPr>
      <xdr:spPr>
        <a:xfrm>
          <a:off x="9467850" y="171761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55880</xdr:rowOff>
    </xdr:from>
    <xdr:to>
      <xdr:col>55</xdr:col>
      <xdr:colOff>50800</xdr:colOff>
      <xdr:row>105</xdr:row>
      <xdr:rowOff>157480</xdr:rowOff>
    </xdr:to>
    <xdr:sp macro="" textlink="">
      <xdr:nvSpPr>
        <xdr:cNvPr id="462" name="フローチャート: 判断 461">
          <a:extLst>
            <a:ext uri="{FF2B5EF4-FFF2-40B4-BE49-F238E27FC236}">
              <a16:creationId xmlns:a16="http://schemas.microsoft.com/office/drawing/2014/main" id="{D4BA5D60-2AB6-4A41-A3DC-F4A5DD390296}"/>
            </a:ext>
          </a:extLst>
        </xdr:cNvPr>
        <xdr:cNvSpPr/>
      </xdr:nvSpPr>
      <xdr:spPr>
        <a:xfrm>
          <a:off x="9401175" y="17200880"/>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52070</xdr:rowOff>
    </xdr:from>
    <xdr:to>
      <xdr:col>50</xdr:col>
      <xdr:colOff>165100</xdr:colOff>
      <xdr:row>105</xdr:row>
      <xdr:rowOff>153670</xdr:rowOff>
    </xdr:to>
    <xdr:sp macro="" textlink="">
      <xdr:nvSpPr>
        <xdr:cNvPr id="463" name="フローチャート: 判断 462">
          <a:extLst>
            <a:ext uri="{FF2B5EF4-FFF2-40B4-BE49-F238E27FC236}">
              <a16:creationId xmlns:a16="http://schemas.microsoft.com/office/drawing/2014/main" id="{D3DC24D9-704A-4E1B-9606-358799889248}"/>
            </a:ext>
          </a:extLst>
        </xdr:cNvPr>
        <xdr:cNvSpPr/>
      </xdr:nvSpPr>
      <xdr:spPr>
        <a:xfrm>
          <a:off x="8639175" y="1719389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59689</xdr:rowOff>
    </xdr:from>
    <xdr:to>
      <xdr:col>46</xdr:col>
      <xdr:colOff>38100</xdr:colOff>
      <xdr:row>105</xdr:row>
      <xdr:rowOff>161289</xdr:rowOff>
    </xdr:to>
    <xdr:sp macro="" textlink="">
      <xdr:nvSpPr>
        <xdr:cNvPr id="464" name="フローチャート: 判断 463">
          <a:extLst>
            <a:ext uri="{FF2B5EF4-FFF2-40B4-BE49-F238E27FC236}">
              <a16:creationId xmlns:a16="http://schemas.microsoft.com/office/drawing/2014/main" id="{B29C79BF-8E0D-4619-9E6C-AC1DA5ACF728}"/>
            </a:ext>
          </a:extLst>
        </xdr:cNvPr>
        <xdr:cNvSpPr/>
      </xdr:nvSpPr>
      <xdr:spPr>
        <a:xfrm>
          <a:off x="7839075" y="172046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86361</xdr:rowOff>
    </xdr:from>
    <xdr:to>
      <xdr:col>41</xdr:col>
      <xdr:colOff>101600</xdr:colOff>
      <xdr:row>106</xdr:row>
      <xdr:rowOff>16511</xdr:rowOff>
    </xdr:to>
    <xdr:sp macro="" textlink="">
      <xdr:nvSpPr>
        <xdr:cNvPr id="465" name="フローチャート: 判断 464">
          <a:extLst>
            <a:ext uri="{FF2B5EF4-FFF2-40B4-BE49-F238E27FC236}">
              <a16:creationId xmlns:a16="http://schemas.microsoft.com/office/drawing/2014/main" id="{772382AD-9766-4C38-BB98-55EA4B7BE76A}"/>
            </a:ext>
          </a:extLst>
        </xdr:cNvPr>
        <xdr:cNvSpPr/>
      </xdr:nvSpPr>
      <xdr:spPr>
        <a:xfrm>
          <a:off x="7029450" y="1722818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82550</xdr:rowOff>
    </xdr:from>
    <xdr:to>
      <xdr:col>36</xdr:col>
      <xdr:colOff>165100</xdr:colOff>
      <xdr:row>106</xdr:row>
      <xdr:rowOff>12700</xdr:rowOff>
    </xdr:to>
    <xdr:sp macro="" textlink="">
      <xdr:nvSpPr>
        <xdr:cNvPr id="466" name="フローチャート: 判断 465">
          <a:extLst>
            <a:ext uri="{FF2B5EF4-FFF2-40B4-BE49-F238E27FC236}">
              <a16:creationId xmlns:a16="http://schemas.microsoft.com/office/drawing/2014/main" id="{350F5492-E086-4DB7-89EE-7958B4260A8C}"/>
            </a:ext>
          </a:extLst>
        </xdr:cNvPr>
        <xdr:cNvSpPr/>
      </xdr:nvSpPr>
      <xdr:spPr>
        <a:xfrm>
          <a:off x="6238875" y="172307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E8A28693-58C1-422D-B9D8-1E1B5DAB72C8}"/>
            </a:ext>
          </a:extLst>
        </xdr:cNvPr>
        <xdr:cNvSpPr txBox="1"/>
      </xdr:nvSpPr>
      <xdr:spPr>
        <a:xfrm>
          <a:off x="92583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1CF7A911-2E6A-4C8A-B21F-7217C364453E}"/>
            </a:ext>
          </a:extLst>
        </xdr:cNvPr>
        <xdr:cNvSpPr txBox="1"/>
      </xdr:nvSpPr>
      <xdr:spPr>
        <a:xfrm>
          <a:off x="8515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2B35D9D2-EEB4-41B9-BF18-625E9338A746}"/>
            </a:ext>
          </a:extLst>
        </xdr:cNvPr>
        <xdr:cNvSpPr txBox="1"/>
      </xdr:nvSpPr>
      <xdr:spPr>
        <a:xfrm>
          <a:off x="7715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CADAF2F3-4C98-4382-BB65-86A1EBB54903}"/>
            </a:ext>
          </a:extLst>
        </xdr:cNvPr>
        <xdr:cNvSpPr txBox="1"/>
      </xdr:nvSpPr>
      <xdr:spPr>
        <a:xfrm>
          <a:off x="690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66A39847-9EE9-4FDE-9D2F-601DFDDADF45}"/>
            </a:ext>
          </a:extLst>
        </xdr:cNvPr>
        <xdr:cNvSpPr txBox="1"/>
      </xdr:nvSpPr>
      <xdr:spPr>
        <a:xfrm>
          <a:off x="6115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147320</xdr:rowOff>
    </xdr:from>
    <xdr:to>
      <xdr:col>55</xdr:col>
      <xdr:colOff>50800</xdr:colOff>
      <xdr:row>104</xdr:row>
      <xdr:rowOff>77470</xdr:rowOff>
    </xdr:to>
    <xdr:sp macro="" textlink="">
      <xdr:nvSpPr>
        <xdr:cNvPr id="472" name="楕円 471">
          <a:extLst>
            <a:ext uri="{FF2B5EF4-FFF2-40B4-BE49-F238E27FC236}">
              <a16:creationId xmlns:a16="http://schemas.microsoft.com/office/drawing/2014/main" id="{0623AE32-6942-4E5E-A61B-4FB9ABEB4426}"/>
            </a:ext>
          </a:extLst>
        </xdr:cNvPr>
        <xdr:cNvSpPr/>
      </xdr:nvSpPr>
      <xdr:spPr>
        <a:xfrm>
          <a:off x="9401175" y="16946245"/>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170197</xdr:rowOff>
    </xdr:from>
    <xdr:ext cx="469744" cy="259045"/>
    <xdr:sp macro="" textlink="">
      <xdr:nvSpPr>
        <xdr:cNvPr id="473" name="【市民会館】&#10;一人当たり面積該当値テキスト">
          <a:extLst>
            <a:ext uri="{FF2B5EF4-FFF2-40B4-BE49-F238E27FC236}">
              <a16:creationId xmlns:a16="http://schemas.microsoft.com/office/drawing/2014/main" id="{09D6B7D0-E93B-47C0-9AC1-3EC24FAAB543}"/>
            </a:ext>
          </a:extLst>
        </xdr:cNvPr>
        <xdr:cNvSpPr txBox="1"/>
      </xdr:nvSpPr>
      <xdr:spPr>
        <a:xfrm>
          <a:off x="9467850" y="1680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154939</xdr:rowOff>
    </xdr:from>
    <xdr:to>
      <xdr:col>50</xdr:col>
      <xdr:colOff>165100</xdr:colOff>
      <xdr:row>104</xdr:row>
      <xdr:rowOff>85089</xdr:rowOff>
    </xdr:to>
    <xdr:sp macro="" textlink="">
      <xdr:nvSpPr>
        <xdr:cNvPr id="474" name="楕円 473">
          <a:extLst>
            <a:ext uri="{FF2B5EF4-FFF2-40B4-BE49-F238E27FC236}">
              <a16:creationId xmlns:a16="http://schemas.microsoft.com/office/drawing/2014/main" id="{7379701F-50D1-49C8-8F89-FC32879467AB}"/>
            </a:ext>
          </a:extLst>
        </xdr:cNvPr>
        <xdr:cNvSpPr/>
      </xdr:nvSpPr>
      <xdr:spPr>
        <a:xfrm>
          <a:off x="8639175" y="1695703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26670</xdr:rowOff>
    </xdr:from>
    <xdr:to>
      <xdr:col>55</xdr:col>
      <xdr:colOff>0</xdr:colOff>
      <xdr:row>104</xdr:row>
      <xdr:rowOff>34289</xdr:rowOff>
    </xdr:to>
    <xdr:cxnSp macro="">
      <xdr:nvCxnSpPr>
        <xdr:cNvPr id="475" name="直線コネクタ 474">
          <a:extLst>
            <a:ext uri="{FF2B5EF4-FFF2-40B4-BE49-F238E27FC236}">
              <a16:creationId xmlns:a16="http://schemas.microsoft.com/office/drawing/2014/main" id="{B8FB5A94-78C4-4243-80C4-9E988316B90E}"/>
            </a:ext>
          </a:extLst>
        </xdr:cNvPr>
        <xdr:cNvCxnSpPr/>
      </xdr:nvCxnSpPr>
      <xdr:spPr>
        <a:xfrm flipV="1">
          <a:off x="8686800" y="17003395"/>
          <a:ext cx="74295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162561</xdr:rowOff>
    </xdr:from>
    <xdr:to>
      <xdr:col>46</xdr:col>
      <xdr:colOff>38100</xdr:colOff>
      <xdr:row>104</xdr:row>
      <xdr:rowOff>92711</xdr:rowOff>
    </xdr:to>
    <xdr:sp macro="" textlink="">
      <xdr:nvSpPr>
        <xdr:cNvPr id="476" name="楕円 475">
          <a:extLst>
            <a:ext uri="{FF2B5EF4-FFF2-40B4-BE49-F238E27FC236}">
              <a16:creationId xmlns:a16="http://schemas.microsoft.com/office/drawing/2014/main" id="{2513B987-1FF0-4BDA-A6C9-FF9035719610}"/>
            </a:ext>
          </a:extLst>
        </xdr:cNvPr>
        <xdr:cNvSpPr/>
      </xdr:nvSpPr>
      <xdr:spPr>
        <a:xfrm>
          <a:off x="7839075" y="1696148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34289</xdr:rowOff>
    </xdr:from>
    <xdr:to>
      <xdr:col>50</xdr:col>
      <xdr:colOff>114300</xdr:colOff>
      <xdr:row>104</xdr:row>
      <xdr:rowOff>41911</xdr:rowOff>
    </xdr:to>
    <xdr:cxnSp macro="">
      <xdr:nvCxnSpPr>
        <xdr:cNvPr id="477" name="直線コネクタ 476">
          <a:extLst>
            <a:ext uri="{FF2B5EF4-FFF2-40B4-BE49-F238E27FC236}">
              <a16:creationId xmlns:a16="http://schemas.microsoft.com/office/drawing/2014/main" id="{C88A3CBB-89E1-4B44-90BA-D2F43C382404}"/>
            </a:ext>
          </a:extLst>
        </xdr:cNvPr>
        <xdr:cNvCxnSpPr/>
      </xdr:nvCxnSpPr>
      <xdr:spPr>
        <a:xfrm flipV="1">
          <a:off x="7886700" y="17004664"/>
          <a:ext cx="800100" cy="1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2539</xdr:rowOff>
    </xdr:from>
    <xdr:to>
      <xdr:col>41</xdr:col>
      <xdr:colOff>101600</xdr:colOff>
      <xdr:row>104</xdr:row>
      <xdr:rowOff>104139</xdr:rowOff>
    </xdr:to>
    <xdr:sp macro="" textlink="">
      <xdr:nvSpPr>
        <xdr:cNvPr id="478" name="楕円 477">
          <a:extLst>
            <a:ext uri="{FF2B5EF4-FFF2-40B4-BE49-F238E27FC236}">
              <a16:creationId xmlns:a16="http://schemas.microsoft.com/office/drawing/2014/main" id="{951FCC81-2F4A-41D7-A2F0-08D6100158CF}"/>
            </a:ext>
          </a:extLst>
        </xdr:cNvPr>
        <xdr:cNvSpPr/>
      </xdr:nvSpPr>
      <xdr:spPr>
        <a:xfrm>
          <a:off x="7029450" y="1697608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41911</xdr:rowOff>
    </xdr:from>
    <xdr:to>
      <xdr:col>45</xdr:col>
      <xdr:colOff>177800</xdr:colOff>
      <xdr:row>104</xdr:row>
      <xdr:rowOff>53339</xdr:rowOff>
    </xdr:to>
    <xdr:cxnSp macro="">
      <xdr:nvCxnSpPr>
        <xdr:cNvPr id="479" name="直線コネクタ 478">
          <a:extLst>
            <a:ext uri="{FF2B5EF4-FFF2-40B4-BE49-F238E27FC236}">
              <a16:creationId xmlns:a16="http://schemas.microsoft.com/office/drawing/2014/main" id="{2D39C18A-11AF-4F60-B45D-21852E415C67}"/>
            </a:ext>
          </a:extLst>
        </xdr:cNvPr>
        <xdr:cNvCxnSpPr/>
      </xdr:nvCxnSpPr>
      <xdr:spPr>
        <a:xfrm flipV="1">
          <a:off x="7077075" y="17018636"/>
          <a:ext cx="809625"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10161</xdr:rowOff>
    </xdr:from>
    <xdr:to>
      <xdr:col>36</xdr:col>
      <xdr:colOff>165100</xdr:colOff>
      <xdr:row>104</xdr:row>
      <xdr:rowOff>111761</xdr:rowOff>
    </xdr:to>
    <xdr:sp macro="" textlink="">
      <xdr:nvSpPr>
        <xdr:cNvPr id="480" name="楕円 479">
          <a:extLst>
            <a:ext uri="{FF2B5EF4-FFF2-40B4-BE49-F238E27FC236}">
              <a16:creationId xmlns:a16="http://schemas.microsoft.com/office/drawing/2014/main" id="{E44DC84D-6C8B-4C3D-8DF2-CFB7BC53708C}"/>
            </a:ext>
          </a:extLst>
        </xdr:cNvPr>
        <xdr:cNvSpPr/>
      </xdr:nvSpPr>
      <xdr:spPr>
        <a:xfrm>
          <a:off x="6238875" y="1698053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53339</xdr:rowOff>
    </xdr:from>
    <xdr:to>
      <xdr:col>41</xdr:col>
      <xdr:colOff>50800</xdr:colOff>
      <xdr:row>104</xdr:row>
      <xdr:rowOff>60961</xdr:rowOff>
    </xdr:to>
    <xdr:cxnSp macro="">
      <xdr:nvCxnSpPr>
        <xdr:cNvPr id="481" name="直線コネクタ 480">
          <a:extLst>
            <a:ext uri="{FF2B5EF4-FFF2-40B4-BE49-F238E27FC236}">
              <a16:creationId xmlns:a16="http://schemas.microsoft.com/office/drawing/2014/main" id="{8B4D2898-CED8-44A4-AACB-12743720161D}"/>
            </a:ext>
          </a:extLst>
        </xdr:cNvPr>
        <xdr:cNvCxnSpPr/>
      </xdr:nvCxnSpPr>
      <xdr:spPr>
        <a:xfrm flipV="1">
          <a:off x="6286500" y="17023714"/>
          <a:ext cx="790575" cy="1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144797</xdr:rowOff>
    </xdr:from>
    <xdr:ext cx="469744" cy="259045"/>
    <xdr:sp macro="" textlink="">
      <xdr:nvSpPr>
        <xdr:cNvPr id="482" name="n_1aveValue【市民会館】&#10;一人当たり面積">
          <a:extLst>
            <a:ext uri="{FF2B5EF4-FFF2-40B4-BE49-F238E27FC236}">
              <a16:creationId xmlns:a16="http://schemas.microsoft.com/office/drawing/2014/main" id="{30403D0D-0153-4A65-A614-0F442A496352}"/>
            </a:ext>
          </a:extLst>
        </xdr:cNvPr>
        <xdr:cNvSpPr txBox="1"/>
      </xdr:nvSpPr>
      <xdr:spPr>
        <a:xfrm>
          <a:off x="8458277" y="1728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152416</xdr:rowOff>
    </xdr:from>
    <xdr:ext cx="469744" cy="259045"/>
    <xdr:sp macro="" textlink="">
      <xdr:nvSpPr>
        <xdr:cNvPr id="483" name="n_2aveValue【市民会館】&#10;一人当たり面積">
          <a:extLst>
            <a:ext uri="{FF2B5EF4-FFF2-40B4-BE49-F238E27FC236}">
              <a16:creationId xmlns:a16="http://schemas.microsoft.com/office/drawing/2014/main" id="{7947D906-17F7-4E13-9F88-9A2EFF9098F2}"/>
            </a:ext>
          </a:extLst>
        </xdr:cNvPr>
        <xdr:cNvSpPr txBox="1"/>
      </xdr:nvSpPr>
      <xdr:spPr>
        <a:xfrm>
          <a:off x="7677227" y="1729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7638</xdr:rowOff>
    </xdr:from>
    <xdr:ext cx="469744" cy="259045"/>
    <xdr:sp macro="" textlink="">
      <xdr:nvSpPr>
        <xdr:cNvPr id="484" name="n_3aveValue【市民会館】&#10;一人当たり面積">
          <a:extLst>
            <a:ext uri="{FF2B5EF4-FFF2-40B4-BE49-F238E27FC236}">
              <a16:creationId xmlns:a16="http://schemas.microsoft.com/office/drawing/2014/main" id="{FD3CAF86-49C7-46A0-A1F5-F37761EBCBDF}"/>
            </a:ext>
          </a:extLst>
        </xdr:cNvPr>
        <xdr:cNvSpPr txBox="1"/>
      </xdr:nvSpPr>
      <xdr:spPr>
        <a:xfrm>
          <a:off x="6867602" y="17327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3827</xdr:rowOff>
    </xdr:from>
    <xdr:ext cx="469744" cy="259045"/>
    <xdr:sp macro="" textlink="">
      <xdr:nvSpPr>
        <xdr:cNvPr id="485" name="n_4aveValue【市民会館】&#10;一人当たり面積">
          <a:extLst>
            <a:ext uri="{FF2B5EF4-FFF2-40B4-BE49-F238E27FC236}">
              <a16:creationId xmlns:a16="http://schemas.microsoft.com/office/drawing/2014/main" id="{42B45B55-4FD6-4A15-BB27-4242F53A37CF}"/>
            </a:ext>
          </a:extLst>
        </xdr:cNvPr>
        <xdr:cNvSpPr txBox="1"/>
      </xdr:nvSpPr>
      <xdr:spPr>
        <a:xfrm>
          <a:off x="6067502" y="1732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101616</xdr:rowOff>
    </xdr:from>
    <xdr:ext cx="469744" cy="259045"/>
    <xdr:sp macro="" textlink="">
      <xdr:nvSpPr>
        <xdr:cNvPr id="486" name="n_1mainValue【市民会館】&#10;一人当たり面積">
          <a:extLst>
            <a:ext uri="{FF2B5EF4-FFF2-40B4-BE49-F238E27FC236}">
              <a16:creationId xmlns:a16="http://schemas.microsoft.com/office/drawing/2014/main" id="{546FDDB7-7E64-4AF1-A93F-1BF68314FF17}"/>
            </a:ext>
          </a:extLst>
        </xdr:cNvPr>
        <xdr:cNvSpPr txBox="1"/>
      </xdr:nvSpPr>
      <xdr:spPr>
        <a:xfrm>
          <a:off x="8458277" y="1673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109238</xdr:rowOff>
    </xdr:from>
    <xdr:ext cx="469744" cy="259045"/>
    <xdr:sp macro="" textlink="">
      <xdr:nvSpPr>
        <xdr:cNvPr id="487" name="n_2mainValue【市民会館】&#10;一人当たり面積">
          <a:extLst>
            <a:ext uri="{FF2B5EF4-FFF2-40B4-BE49-F238E27FC236}">
              <a16:creationId xmlns:a16="http://schemas.microsoft.com/office/drawing/2014/main" id="{24CFCDFF-6C97-42E6-BCFC-7A508A0B3D69}"/>
            </a:ext>
          </a:extLst>
        </xdr:cNvPr>
        <xdr:cNvSpPr txBox="1"/>
      </xdr:nvSpPr>
      <xdr:spPr>
        <a:xfrm>
          <a:off x="7677227" y="1673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120666</xdr:rowOff>
    </xdr:from>
    <xdr:ext cx="469744" cy="259045"/>
    <xdr:sp macro="" textlink="">
      <xdr:nvSpPr>
        <xdr:cNvPr id="488" name="n_3mainValue【市民会館】&#10;一人当たり面積">
          <a:extLst>
            <a:ext uri="{FF2B5EF4-FFF2-40B4-BE49-F238E27FC236}">
              <a16:creationId xmlns:a16="http://schemas.microsoft.com/office/drawing/2014/main" id="{27B86EA6-F215-46D4-B840-DAD532510046}"/>
            </a:ext>
          </a:extLst>
        </xdr:cNvPr>
        <xdr:cNvSpPr txBox="1"/>
      </xdr:nvSpPr>
      <xdr:spPr>
        <a:xfrm>
          <a:off x="6867602" y="16754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128288</xdr:rowOff>
    </xdr:from>
    <xdr:ext cx="469744" cy="259045"/>
    <xdr:sp macro="" textlink="">
      <xdr:nvSpPr>
        <xdr:cNvPr id="489" name="n_4mainValue【市民会館】&#10;一人当たり面積">
          <a:extLst>
            <a:ext uri="{FF2B5EF4-FFF2-40B4-BE49-F238E27FC236}">
              <a16:creationId xmlns:a16="http://schemas.microsoft.com/office/drawing/2014/main" id="{342DB3C7-90C4-4975-AFCC-BE34D48404A1}"/>
            </a:ext>
          </a:extLst>
        </xdr:cNvPr>
        <xdr:cNvSpPr txBox="1"/>
      </xdr:nvSpPr>
      <xdr:spPr>
        <a:xfrm>
          <a:off x="6067502" y="1675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a:extLst>
            <a:ext uri="{FF2B5EF4-FFF2-40B4-BE49-F238E27FC236}">
              <a16:creationId xmlns:a16="http://schemas.microsoft.com/office/drawing/2014/main" id="{A269AB83-0F49-4560-830A-65E6DAE69B72}"/>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a:extLst>
            <a:ext uri="{FF2B5EF4-FFF2-40B4-BE49-F238E27FC236}">
              <a16:creationId xmlns:a16="http://schemas.microsoft.com/office/drawing/2014/main" id="{53B7B106-9652-4A64-88E2-1016DE2D4D7D}"/>
            </a:ext>
          </a:extLst>
        </xdr:cNvPr>
        <xdr:cNvSpPr/>
      </xdr:nvSpPr>
      <xdr:spPr>
        <a:xfrm>
          <a:off x="11315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a:extLst>
            <a:ext uri="{FF2B5EF4-FFF2-40B4-BE49-F238E27FC236}">
              <a16:creationId xmlns:a16="http://schemas.microsoft.com/office/drawing/2014/main" id="{72962858-A5B0-48B9-ABCA-68428599932B}"/>
            </a:ext>
          </a:extLst>
        </xdr:cNvPr>
        <xdr:cNvSpPr/>
      </xdr:nvSpPr>
      <xdr:spPr>
        <a:xfrm>
          <a:off x="11315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a:extLst>
            <a:ext uri="{FF2B5EF4-FFF2-40B4-BE49-F238E27FC236}">
              <a16:creationId xmlns:a16="http://schemas.microsoft.com/office/drawing/2014/main" id="{FF965E4D-3AE0-4072-A9BE-7B5598864602}"/>
            </a:ext>
          </a:extLst>
        </xdr:cNvPr>
        <xdr:cNvSpPr/>
      </xdr:nvSpPr>
      <xdr:spPr>
        <a:xfrm>
          <a:off x="1223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a:extLst>
            <a:ext uri="{FF2B5EF4-FFF2-40B4-BE49-F238E27FC236}">
              <a16:creationId xmlns:a16="http://schemas.microsoft.com/office/drawing/2014/main" id="{EF910B9E-FC4A-45BF-9CCB-DF5639EFEF1F}"/>
            </a:ext>
          </a:extLst>
        </xdr:cNvPr>
        <xdr:cNvSpPr/>
      </xdr:nvSpPr>
      <xdr:spPr>
        <a:xfrm>
          <a:off x="1223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a:extLst>
            <a:ext uri="{FF2B5EF4-FFF2-40B4-BE49-F238E27FC236}">
              <a16:creationId xmlns:a16="http://schemas.microsoft.com/office/drawing/2014/main" id="{846E9A17-969F-421A-A87C-9A438C3612CF}"/>
            </a:ext>
          </a:extLst>
        </xdr:cNvPr>
        <xdr:cNvSpPr/>
      </xdr:nvSpPr>
      <xdr:spPr>
        <a:xfrm>
          <a:off x="13268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a:extLst>
            <a:ext uri="{FF2B5EF4-FFF2-40B4-BE49-F238E27FC236}">
              <a16:creationId xmlns:a16="http://schemas.microsoft.com/office/drawing/2014/main" id="{36996359-D28C-4327-B193-9930F13F28F3}"/>
            </a:ext>
          </a:extLst>
        </xdr:cNvPr>
        <xdr:cNvSpPr/>
      </xdr:nvSpPr>
      <xdr:spPr>
        <a:xfrm>
          <a:off x="13268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a:extLst>
            <a:ext uri="{FF2B5EF4-FFF2-40B4-BE49-F238E27FC236}">
              <a16:creationId xmlns:a16="http://schemas.microsoft.com/office/drawing/2014/main" id="{D16794DB-848A-4F80-B31F-BB0261AC5369}"/>
            </a:ext>
          </a:extLst>
        </xdr:cNvPr>
        <xdr:cNvSpPr/>
      </xdr:nvSpPr>
      <xdr:spPr>
        <a:xfrm>
          <a:off x="112109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a:extLst>
            <a:ext uri="{FF2B5EF4-FFF2-40B4-BE49-F238E27FC236}">
              <a16:creationId xmlns:a16="http://schemas.microsoft.com/office/drawing/2014/main" id="{0CA171A8-1591-42EE-8D12-681FDB04B605}"/>
            </a:ext>
          </a:extLst>
        </xdr:cNvPr>
        <xdr:cNvSpPr txBox="1"/>
      </xdr:nvSpPr>
      <xdr:spPr>
        <a:xfrm>
          <a:off x="111728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a:extLst>
            <a:ext uri="{FF2B5EF4-FFF2-40B4-BE49-F238E27FC236}">
              <a16:creationId xmlns:a16="http://schemas.microsoft.com/office/drawing/2014/main" id="{82F06C0E-8ADD-48D5-9E5B-B6A814E64F47}"/>
            </a:ext>
          </a:extLst>
        </xdr:cNvPr>
        <xdr:cNvCxnSpPr/>
      </xdr:nvCxnSpPr>
      <xdr:spPr>
        <a:xfrm>
          <a:off x="11210925" y="7210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a:extLst>
            <a:ext uri="{FF2B5EF4-FFF2-40B4-BE49-F238E27FC236}">
              <a16:creationId xmlns:a16="http://schemas.microsoft.com/office/drawing/2014/main" id="{D205DB3F-31D4-4F34-A445-5E0B34A667FD}"/>
            </a:ext>
          </a:extLst>
        </xdr:cNvPr>
        <xdr:cNvSpPr txBox="1"/>
      </xdr:nvSpPr>
      <xdr:spPr>
        <a:xfrm>
          <a:off x="107945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1" name="直線コネクタ 500">
          <a:extLst>
            <a:ext uri="{FF2B5EF4-FFF2-40B4-BE49-F238E27FC236}">
              <a16:creationId xmlns:a16="http://schemas.microsoft.com/office/drawing/2014/main" id="{E9A54C20-41F8-4CC9-B740-1495855D9403}"/>
            </a:ext>
          </a:extLst>
        </xdr:cNvPr>
        <xdr:cNvCxnSpPr/>
      </xdr:nvCxnSpPr>
      <xdr:spPr>
        <a:xfrm>
          <a:off x="11210925" y="690290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2" name="テキスト ボックス 501">
          <a:extLst>
            <a:ext uri="{FF2B5EF4-FFF2-40B4-BE49-F238E27FC236}">
              <a16:creationId xmlns:a16="http://schemas.microsoft.com/office/drawing/2014/main" id="{5FD897BE-2373-4C47-806B-93BF62A1217B}"/>
            </a:ext>
          </a:extLst>
        </xdr:cNvPr>
        <xdr:cNvSpPr txBox="1"/>
      </xdr:nvSpPr>
      <xdr:spPr>
        <a:xfrm>
          <a:off x="10794546" y="677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3" name="直線コネクタ 502">
          <a:extLst>
            <a:ext uri="{FF2B5EF4-FFF2-40B4-BE49-F238E27FC236}">
              <a16:creationId xmlns:a16="http://schemas.microsoft.com/office/drawing/2014/main" id="{D4570951-63A0-49A8-AB54-DE4DB2A838DF}"/>
            </a:ext>
          </a:extLst>
        </xdr:cNvPr>
        <xdr:cNvCxnSpPr/>
      </xdr:nvCxnSpPr>
      <xdr:spPr>
        <a:xfrm>
          <a:off x="11210925" y="65922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4" name="テキスト ボックス 503">
          <a:extLst>
            <a:ext uri="{FF2B5EF4-FFF2-40B4-BE49-F238E27FC236}">
              <a16:creationId xmlns:a16="http://schemas.microsoft.com/office/drawing/2014/main" id="{B4D0D4FE-5806-4EB3-B307-E467BD1168D1}"/>
            </a:ext>
          </a:extLst>
        </xdr:cNvPr>
        <xdr:cNvSpPr txBox="1"/>
      </xdr:nvSpPr>
      <xdr:spPr>
        <a:xfrm>
          <a:off x="10845966" y="64658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5" name="直線コネクタ 504">
          <a:extLst>
            <a:ext uri="{FF2B5EF4-FFF2-40B4-BE49-F238E27FC236}">
              <a16:creationId xmlns:a16="http://schemas.microsoft.com/office/drawing/2014/main" id="{B520DE69-9B3F-4040-A1F8-D5BB2E97CEBE}"/>
            </a:ext>
          </a:extLst>
        </xdr:cNvPr>
        <xdr:cNvCxnSpPr/>
      </xdr:nvCxnSpPr>
      <xdr:spPr>
        <a:xfrm>
          <a:off x="11210925" y="628468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6" name="テキスト ボックス 505">
          <a:extLst>
            <a:ext uri="{FF2B5EF4-FFF2-40B4-BE49-F238E27FC236}">
              <a16:creationId xmlns:a16="http://schemas.microsoft.com/office/drawing/2014/main" id="{20C77087-40CC-478D-8489-9E3C821B0825}"/>
            </a:ext>
          </a:extLst>
        </xdr:cNvPr>
        <xdr:cNvSpPr txBox="1"/>
      </xdr:nvSpPr>
      <xdr:spPr>
        <a:xfrm>
          <a:off x="10845966"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7" name="直線コネクタ 506">
          <a:extLst>
            <a:ext uri="{FF2B5EF4-FFF2-40B4-BE49-F238E27FC236}">
              <a16:creationId xmlns:a16="http://schemas.microsoft.com/office/drawing/2014/main" id="{9B17D820-0B60-4F4E-939C-E6083638AD7A}"/>
            </a:ext>
          </a:extLst>
        </xdr:cNvPr>
        <xdr:cNvCxnSpPr/>
      </xdr:nvCxnSpPr>
      <xdr:spPr>
        <a:xfrm>
          <a:off x="11210925" y="59835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8" name="テキスト ボックス 507">
          <a:extLst>
            <a:ext uri="{FF2B5EF4-FFF2-40B4-BE49-F238E27FC236}">
              <a16:creationId xmlns:a16="http://schemas.microsoft.com/office/drawing/2014/main" id="{61B10062-DBFB-45F2-97F7-1B265C4E8119}"/>
            </a:ext>
          </a:extLst>
        </xdr:cNvPr>
        <xdr:cNvSpPr txBox="1"/>
      </xdr:nvSpPr>
      <xdr:spPr>
        <a:xfrm>
          <a:off x="10845966"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9" name="直線コネクタ 508">
          <a:extLst>
            <a:ext uri="{FF2B5EF4-FFF2-40B4-BE49-F238E27FC236}">
              <a16:creationId xmlns:a16="http://schemas.microsoft.com/office/drawing/2014/main" id="{A89216E6-BAF4-4720-BB77-323F4EADCFFE}"/>
            </a:ext>
          </a:extLst>
        </xdr:cNvPr>
        <xdr:cNvCxnSpPr/>
      </xdr:nvCxnSpPr>
      <xdr:spPr>
        <a:xfrm>
          <a:off x="11210925" y="56759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0" name="テキスト ボックス 509">
          <a:extLst>
            <a:ext uri="{FF2B5EF4-FFF2-40B4-BE49-F238E27FC236}">
              <a16:creationId xmlns:a16="http://schemas.microsoft.com/office/drawing/2014/main" id="{8BB21009-E0F0-49CB-AAF5-1FE09EF00A74}"/>
            </a:ext>
          </a:extLst>
        </xdr:cNvPr>
        <xdr:cNvSpPr txBox="1"/>
      </xdr:nvSpPr>
      <xdr:spPr>
        <a:xfrm>
          <a:off x="10845966" y="5527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1" name="直線コネクタ 510">
          <a:extLst>
            <a:ext uri="{FF2B5EF4-FFF2-40B4-BE49-F238E27FC236}">
              <a16:creationId xmlns:a16="http://schemas.microsoft.com/office/drawing/2014/main" id="{B030609D-B227-4371-97A2-847D1DC6465D}"/>
            </a:ext>
          </a:extLst>
        </xdr:cNvPr>
        <xdr:cNvCxnSpPr/>
      </xdr:nvCxnSpPr>
      <xdr:spPr>
        <a:xfrm>
          <a:off x="11210925" y="535577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2" name="テキスト ボックス 511">
          <a:extLst>
            <a:ext uri="{FF2B5EF4-FFF2-40B4-BE49-F238E27FC236}">
              <a16:creationId xmlns:a16="http://schemas.microsoft.com/office/drawing/2014/main" id="{0ADB0B8D-C9C3-40FF-A5F5-BD73843FB08C}"/>
            </a:ext>
          </a:extLst>
        </xdr:cNvPr>
        <xdr:cNvSpPr txBox="1"/>
      </xdr:nvSpPr>
      <xdr:spPr>
        <a:xfrm>
          <a:off x="10903736" y="52198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a16="http://schemas.microsoft.com/office/drawing/2014/main" id="{A0B5C223-03FE-459E-B40F-D0F8C0190457}"/>
            </a:ext>
          </a:extLst>
        </xdr:cNvPr>
        <xdr:cNvCxnSpPr/>
      </xdr:nvCxnSpPr>
      <xdr:spPr>
        <a:xfrm>
          <a:off x="11210925" y="504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a:extLst>
            <a:ext uri="{FF2B5EF4-FFF2-40B4-BE49-F238E27FC236}">
              <a16:creationId xmlns:a16="http://schemas.microsoft.com/office/drawing/2014/main" id="{23FD9EED-5484-48A5-BF2C-64D5E5D22841}"/>
            </a:ext>
          </a:extLst>
        </xdr:cNvPr>
        <xdr:cNvSpPr/>
      </xdr:nvSpPr>
      <xdr:spPr>
        <a:xfrm>
          <a:off x="112109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41</xdr:row>
      <xdr:rowOff>141515</xdr:rowOff>
    </xdr:to>
    <xdr:cxnSp macro="">
      <xdr:nvCxnSpPr>
        <xdr:cNvPr id="515" name="直線コネクタ 514">
          <a:extLst>
            <a:ext uri="{FF2B5EF4-FFF2-40B4-BE49-F238E27FC236}">
              <a16:creationId xmlns:a16="http://schemas.microsoft.com/office/drawing/2014/main" id="{48E5CA22-AFB9-4F31-B850-5BA4EDA117EA}"/>
            </a:ext>
          </a:extLst>
        </xdr:cNvPr>
        <xdr:cNvCxnSpPr/>
      </xdr:nvCxnSpPr>
      <xdr:spPr>
        <a:xfrm flipV="1">
          <a:off x="14696439" y="5561874"/>
          <a:ext cx="0" cy="1231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145342</xdr:rowOff>
    </xdr:from>
    <xdr:ext cx="405111" cy="259045"/>
    <xdr:sp macro="" textlink="">
      <xdr:nvSpPr>
        <xdr:cNvPr id="516" name="【一般廃棄物処理施設】&#10;有形固定資産減価償却率最小値テキスト">
          <a:extLst>
            <a:ext uri="{FF2B5EF4-FFF2-40B4-BE49-F238E27FC236}">
              <a16:creationId xmlns:a16="http://schemas.microsoft.com/office/drawing/2014/main" id="{EB63F6B5-E8F6-4DF8-A778-52B4208541EE}"/>
            </a:ext>
          </a:extLst>
        </xdr:cNvPr>
        <xdr:cNvSpPr txBox="1"/>
      </xdr:nvSpPr>
      <xdr:spPr>
        <a:xfrm>
          <a:off x="14735175" y="6790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141515</xdr:rowOff>
    </xdr:from>
    <xdr:to>
      <xdr:col>86</xdr:col>
      <xdr:colOff>25400</xdr:colOff>
      <xdr:row>41</xdr:row>
      <xdr:rowOff>141515</xdr:rowOff>
    </xdr:to>
    <xdr:cxnSp macro="">
      <xdr:nvCxnSpPr>
        <xdr:cNvPr id="517" name="直線コネクタ 516">
          <a:extLst>
            <a:ext uri="{FF2B5EF4-FFF2-40B4-BE49-F238E27FC236}">
              <a16:creationId xmlns:a16="http://schemas.microsoft.com/office/drawing/2014/main" id="{03E00BE5-95A2-43B9-B12F-780F8BF7D948}"/>
            </a:ext>
          </a:extLst>
        </xdr:cNvPr>
        <xdr:cNvCxnSpPr/>
      </xdr:nvCxnSpPr>
      <xdr:spPr>
        <a:xfrm>
          <a:off x="14611350" y="679314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518" name="【一般廃棄物処理施設】&#10;有形固定資産減価償却率最大値テキスト">
          <a:extLst>
            <a:ext uri="{FF2B5EF4-FFF2-40B4-BE49-F238E27FC236}">
              <a16:creationId xmlns:a16="http://schemas.microsoft.com/office/drawing/2014/main" id="{40BF0702-BF19-4075-9B44-11FF981C91DB}"/>
            </a:ext>
          </a:extLst>
        </xdr:cNvPr>
        <xdr:cNvSpPr txBox="1"/>
      </xdr:nvSpPr>
      <xdr:spPr>
        <a:xfrm>
          <a:off x="14735175" y="5356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519" name="直線コネクタ 518">
          <a:extLst>
            <a:ext uri="{FF2B5EF4-FFF2-40B4-BE49-F238E27FC236}">
              <a16:creationId xmlns:a16="http://schemas.microsoft.com/office/drawing/2014/main" id="{0CEC2084-D855-49DA-A36A-0EAF3924C515}"/>
            </a:ext>
          </a:extLst>
        </xdr:cNvPr>
        <xdr:cNvCxnSpPr/>
      </xdr:nvCxnSpPr>
      <xdr:spPr>
        <a:xfrm>
          <a:off x="14611350" y="556187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80571</xdr:rowOff>
    </xdr:from>
    <xdr:ext cx="405111" cy="259045"/>
    <xdr:sp macro="" textlink="">
      <xdr:nvSpPr>
        <xdr:cNvPr id="520" name="【一般廃棄物処理施設】&#10;有形固定資産減価償却率平均値テキスト">
          <a:extLst>
            <a:ext uri="{FF2B5EF4-FFF2-40B4-BE49-F238E27FC236}">
              <a16:creationId xmlns:a16="http://schemas.microsoft.com/office/drawing/2014/main" id="{7BFE603F-977D-4CA6-8391-1C50A07765DC}"/>
            </a:ext>
          </a:extLst>
        </xdr:cNvPr>
        <xdr:cNvSpPr txBox="1"/>
      </xdr:nvSpPr>
      <xdr:spPr>
        <a:xfrm>
          <a:off x="14735175" y="62464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102144</xdr:rowOff>
    </xdr:from>
    <xdr:to>
      <xdr:col>85</xdr:col>
      <xdr:colOff>177800</xdr:colOff>
      <xdr:row>39</xdr:row>
      <xdr:rowOff>32294</xdr:rowOff>
    </xdr:to>
    <xdr:sp macro="" textlink="">
      <xdr:nvSpPr>
        <xdr:cNvPr id="521" name="フローチャート: 判断 520">
          <a:extLst>
            <a:ext uri="{FF2B5EF4-FFF2-40B4-BE49-F238E27FC236}">
              <a16:creationId xmlns:a16="http://schemas.microsoft.com/office/drawing/2014/main" id="{C271DD30-B4AF-4300-BD75-FE6DBE52E015}"/>
            </a:ext>
          </a:extLst>
        </xdr:cNvPr>
        <xdr:cNvSpPr/>
      </xdr:nvSpPr>
      <xdr:spPr>
        <a:xfrm>
          <a:off x="14649450" y="626799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76019</xdr:rowOff>
    </xdr:from>
    <xdr:to>
      <xdr:col>81</xdr:col>
      <xdr:colOff>101600</xdr:colOff>
      <xdr:row>39</xdr:row>
      <xdr:rowOff>6169</xdr:rowOff>
    </xdr:to>
    <xdr:sp macro="" textlink="">
      <xdr:nvSpPr>
        <xdr:cNvPr id="522" name="フローチャート: 判断 521">
          <a:extLst>
            <a:ext uri="{FF2B5EF4-FFF2-40B4-BE49-F238E27FC236}">
              <a16:creationId xmlns:a16="http://schemas.microsoft.com/office/drawing/2014/main" id="{EC9F53C9-F0BA-49DF-88B8-2595A833144E}"/>
            </a:ext>
          </a:extLst>
        </xdr:cNvPr>
        <xdr:cNvSpPr/>
      </xdr:nvSpPr>
      <xdr:spPr>
        <a:xfrm>
          <a:off x="13887450" y="623869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113574</xdr:rowOff>
    </xdr:from>
    <xdr:to>
      <xdr:col>76</xdr:col>
      <xdr:colOff>165100</xdr:colOff>
      <xdr:row>39</xdr:row>
      <xdr:rowOff>43724</xdr:rowOff>
    </xdr:to>
    <xdr:sp macro="" textlink="">
      <xdr:nvSpPr>
        <xdr:cNvPr id="523" name="フローチャート: 判断 522">
          <a:extLst>
            <a:ext uri="{FF2B5EF4-FFF2-40B4-BE49-F238E27FC236}">
              <a16:creationId xmlns:a16="http://schemas.microsoft.com/office/drawing/2014/main" id="{86D9149D-7C0A-4C6E-9362-B0B73B5E020C}"/>
            </a:ext>
          </a:extLst>
        </xdr:cNvPr>
        <xdr:cNvSpPr/>
      </xdr:nvSpPr>
      <xdr:spPr>
        <a:xfrm>
          <a:off x="13096875" y="627624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116840</xdr:rowOff>
    </xdr:from>
    <xdr:to>
      <xdr:col>72</xdr:col>
      <xdr:colOff>38100</xdr:colOff>
      <xdr:row>39</xdr:row>
      <xdr:rowOff>46990</xdr:rowOff>
    </xdr:to>
    <xdr:sp macro="" textlink="">
      <xdr:nvSpPr>
        <xdr:cNvPr id="524" name="フローチャート: 判断 523">
          <a:extLst>
            <a:ext uri="{FF2B5EF4-FFF2-40B4-BE49-F238E27FC236}">
              <a16:creationId xmlns:a16="http://schemas.microsoft.com/office/drawing/2014/main" id="{7961FB52-FFEB-4C01-ABD5-375E33FA31D8}"/>
            </a:ext>
          </a:extLst>
        </xdr:cNvPr>
        <xdr:cNvSpPr/>
      </xdr:nvSpPr>
      <xdr:spPr>
        <a:xfrm>
          <a:off x="12296775" y="62795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27033</xdr:rowOff>
    </xdr:from>
    <xdr:to>
      <xdr:col>67</xdr:col>
      <xdr:colOff>101600</xdr:colOff>
      <xdr:row>39</xdr:row>
      <xdr:rowOff>128633</xdr:rowOff>
    </xdr:to>
    <xdr:sp macro="" textlink="">
      <xdr:nvSpPr>
        <xdr:cNvPr id="525" name="フローチャート: 判断 524">
          <a:extLst>
            <a:ext uri="{FF2B5EF4-FFF2-40B4-BE49-F238E27FC236}">
              <a16:creationId xmlns:a16="http://schemas.microsoft.com/office/drawing/2014/main" id="{6F21F6E5-CEC1-488B-AB9B-F11DD426A966}"/>
            </a:ext>
          </a:extLst>
        </xdr:cNvPr>
        <xdr:cNvSpPr/>
      </xdr:nvSpPr>
      <xdr:spPr>
        <a:xfrm>
          <a:off x="11487150" y="635480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13A6539D-0969-49B9-859F-D55B19E8CB3C}"/>
            </a:ext>
          </a:extLst>
        </xdr:cNvPr>
        <xdr:cNvSpPr txBox="1"/>
      </xdr:nvSpPr>
      <xdr:spPr>
        <a:xfrm>
          <a:off x="1452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1D05DB02-5712-44D3-8E59-58EC2312DC71}"/>
            </a:ext>
          </a:extLst>
        </xdr:cNvPr>
        <xdr:cNvSpPr txBox="1"/>
      </xdr:nvSpPr>
      <xdr:spPr>
        <a:xfrm>
          <a:off x="13763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FE4597D6-5CC6-4370-A512-106A5211B552}"/>
            </a:ext>
          </a:extLst>
        </xdr:cNvPr>
        <xdr:cNvSpPr txBox="1"/>
      </xdr:nvSpPr>
      <xdr:spPr>
        <a:xfrm>
          <a:off x="12973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60DC992D-9D2F-4BBB-8CC4-2FCD5835F747}"/>
            </a:ext>
          </a:extLst>
        </xdr:cNvPr>
        <xdr:cNvSpPr txBox="1"/>
      </xdr:nvSpPr>
      <xdr:spPr>
        <a:xfrm>
          <a:off x="12172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1D0B665F-7C98-4EDC-98C9-B9ACA4BD7818}"/>
            </a:ext>
          </a:extLst>
        </xdr:cNvPr>
        <xdr:cNvSpPr txBox="1"/>
      </xdr:nvSpPr>
      <xdr:spPr>
        <a:xfrm>
          <a:off x="11363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100512</xdr:rowOff>
    </xdr:from>
    <xdr:to>
      <xdr:col>85</xdr:col>
      <xdr:colOff>177800</xdr:colOff>
      <xdr:row>39</xdr:row>
      <xdr:rowOff>30662</xdr:rowOff>
    </xdr:to>
    <xdr:sp macro="" textlink="">
      <xdr:nvSpPr>
        <xdr:cNvPr id="531" name="楕円 530">
          <a:extLst>
            <a:ext uri="{FF2B5EF4-FFF2-40B4-BE49-F238E27FC236}">
              <a16:creationId xmlns:a16="http://schemas.microsoft.com/office/drawing/2014/main" id="{AC7BC813-83F2-4A1D-80B8-CA607DEBE51B}"/>
            </a:ext>
          </a:extLst>
        </xdr:cNvPr>
        <xdr:cNvSpPr/>
      </xdr:nvSpPr>
      <xdr:spPr>
        <a:xfrm>
          <a:off x="14649450" y="626636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123388</xdr:rowOff>
    </xdr:from>
    <xdr:ext cx="405111" cy="259045"/>
    <xdr:sp macro="" textlink="">
      <xdr:nvSpPr>
        <xdr:cNvPr id="532" name="【一般廃棄物処理施設】&#10;有形固定資産減価償却率該当値テキスト">
          <a:extLst>
            <a:ext uri="{FF2B5EF4-FFF2-40B4-BE49-F238E27FC236}">
              <a16:creationId xmlns:a16="http://schemas.microsoft.com/office/drawing/2014/main" id="{DD8A4BC3-3B5D-4AEE-9608-D43952AC8ABF}"/>
            </a:ext>
          </a:extLst>
        </xdr:cNvPr>
        <xdr:cNvSpPr txBox="1"/>
      </xdr:nvSpPr>
      <xdr:spPr>
        <a:xfrm>
          <a:off x="14735175" y="6127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62956</xdr:rowOff>
    </xdr:from>
    <xdr:to>
      <xdr:col>81</xdr:col>
      <xdr:colOff>101600</xdr:colOff>
      <xdr:row>38</xdr:row>
      <xdr:rowOff>164556</xdr:rowOff>
    </xdr:to>
    <xdr:sp macro="" textlink="">
      <xdr:nvSpPr>
        <xdr:cNvPr id="533" name="楕円 532">
          <a:extLst>
            <a:ext uri="{FF2B5EF4-FFF2-40B4-BE49-F238E27FC236}">
              <a16:creationId xmlns:a16="http://schemas.microsoft.com/office/drawing/2014/main" id="{AF104160-3B75-4243-8B54-09D0739A755B}"/>
            </a:ext>
          </a:extLst>
        </xdr:cNvPr>
        <xdr:cNvSpPr/>
      </xdr:nvSpPr>
      <xdr:spPr>
        <a:xfrm>
          <a:off x="13887450" y="622880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113756</xdr:rowOff>
    </xdr:from>
    <xdr:to>
      <xdr:col>85</xdr:col>
      <xdr:colOff>127000</xdr:colOff>
      <xdr:row>38</xdr:row>
      <xdr:rowOff>151312</xdr:rowOff>
    </xdr:to>
    <xdr:cxnSp macro="">
      <xdr:nvCxnSpPr>
        <xdr:cNvPr id="534" name="直線コネクタ 533">
          <a:extLst>
            <a:ext uri="{FF2B5EF4-FFF2-40B4-BE49-F238E27FC236}">
              <a16:creationId xmlns:a16="http://schemas.microsoft.com/office/drawing/2014/main" id="{F2FCCD93-A69F-4CD6-B6E0-AD0D4DF4D033}"/>
            </a:ext>
          </a:extLst>
        </xdr:cNvPr>
        <xdr:cNvCxnSpPr/>
      </xdr:nvCxnSpPr>
      <xdr:spPr>
        <a:xfrm>
          <a:off x="13935075" y="6276431"/>
          <a:ext cx="762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17235</xdr:rowOff>
    </xdr:from>
    <xdr:to>
      <xdr:col>76</xdr:col>
      <xdr:colOff>165100</xdr:colOff>
      <xdr:row>38</xdr:row>
      <xdr:rowOff>118835</xdr:rowOff>
    </xdr:to>
    <xdr:sp macro="" textlink="">
      <xdr:nvSpPr>
        <xdr:cNvPr id="535" name="楕円 534">
          <a:extLst>
            <a:ext uri="{FF2B5EF4-FFF2-40B4-BE49-F238E27FC236}">
              <a16:creationId xmlns:a16="http://schemas.microsoft.com/office/drawing/2014/main" id="{FB929B39-CBD0-4018-B085-AA59951F667B}"/>
            </a:ext>
          </a:extLst>
        </xdr:cNvPr>
        <xdr:cNvSpPr/>
      </xdr:nvSpPr>
      <xdr:spPr>
        <a:xfrm>
          <a:off x="13096875" y="617991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68035</xdr:rowOff>
    </xdr:from>
    <xdr:to>
      <xdr:col>81</xdr:col>
      <xdr:colOff>50800</xdr:colOff>
      <xdr:row>38</xdr:row>
      <xdr:rowOff>113756</xdr:rowOff>
    </xdr:to>
    <xdr:cxnSp macro="">
      <xdr:nvCxnSpPr>
        <xdr:cNvPr id="536" name="直線コネクタ 535">
          <a:extLst>
            <a:ext uri="{FF2B5EF4-FFF2-40B4-BE49-F238E27FC236}">
              <a16:creationId xmlns:a16="http://schemas.microsoft.com/office/drawing/2014/main" id="{DCEE0ACB-CB81-447D-B7A3-8C454C78BB14}"/>
            </a:ext>
          </a:extLst>
        </xdr:cNvPr>
        <xdr:cNvCxnSpPr/>
      </xdr:nvCxnSpPr>
      <xdr:spPr>
        <a:xfrm>
          <a:off x="13144500" y="6227535"/>
          <a:ext cx="790575" cy="4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141333</xdr:rowOff>
    </xdr:from>
    <xdr:to>
      <xdr:col>72</xdr:col>
      <xdr:colOff>38100</xdr:colOff>
      <xdr:row>38</xdr:row>
      <xdr:rowOff>71482</xdr:rowOff>
    </xdr:to>
    <xdr:sp macro="" textlink="">
      <xdr:nvSpPr>
        <xdr:cNvPr id="537" name="楕円 536">
          <a:extLst>
            <a:ext uri="{FF2B5EF4-FFF2-40B4-BE49-F238E27FC236}">
              <a16:creationId xmlns:a16="http://schemas.microsoft.com/office/drawing/2014/main" id="{35972E87-985F-4E16-A164-19F55B9158B9}"/>
            </a:ext>
          </a:extLst>
        </xdr:cNvPr>
        <xdr:cNvSpPr/>
      </xdr:nvSpPr>
      <xdr:spPr>
        <a:xfrm>
          <a:off x="12296775" y="6145258"/>
          <a:ext cx="85725" cy="8572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20683</xdr:rowOff>
    </xdr:from>
    <xdr:to>
      <xdr:col>76</xdr:col>
      <xdr:colOff>114300</xdr:colOff>
      <xdr:row>38</xdr:row>
      <xdr:rowOff>68035</xdr:rowOff>
    </xdr:to>
    <xdr:cxnSp macro="">
      <xdr:nvCxnSpPr>
        <xdr:cNvPr id="538" name="直線コネクタ 537">
          <a:extLst>
            <a:ext uri="{FF2B5EF4-FFF2-40B4-BE49-F238E27FC236}">
              <a16:creationId xmlns:a16="http://schemas.microsoft.com/office/drawing/2014/main" id="{9AA8723B-D7E1-40BB-92A9-82BE1C8CED3D}"/>
            </a:ext>
          </a:extLst>
        </xdr:cNvPr>
        <xdr:cNvCxnSpPr/>
      </xdr:nvCxnSpPr>
      <xdr:spPr>
        <a:xfrm>
          <a:off x="12344400" y="6183358"/>
          <a:ext cx="800100" cy="4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92347</xdr:rowOff>
    </xdr:from>
    <xdr:to>
      <xdr:col>67</xdr:col>
      <xdr:colOff>101600</xdr:colOff>
      <xdr:row>38</xdr:row>
      <xdr:rowOff>22497</xdr:rowOff>
    </xdr:to>
    <xdr:sp macro="" textlink="">
      <xdr:nvSpPr>
        <xdr:cNvPr id="539" name="楕円 538">
          <a:extLst>
            <a:ext uri="{FF2B5EF4-FFF2-40B4-BE49-F238E27FC236}">
              <a16:creationId xmlns:a16="http://schemas.microsoft.com/office/drawing/2014/main" id="{0FE9D512-3D7B-4100-894E-6793F53EE004}"/>
            </a:ext>
          </a:extLst>
        </xdr:cNvPr>
        <xdr:cNvSpPr/>
      </xdr:nvSpPr>
      <xdr:spPr>
        <a:xfrm>
          <a:off x="11487150" y="609309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143147</xdr:rowOff>
    </xdr:from>
    <xdr:to>
      <xdr:col>71</xdr:col>
      <xdr:colOff>177800</xdr:colOff>
      <xdr:row>38</xdr:row>
      <xdr:rowOff>20683</xdr:rowOff>
    </xdr:to>
    <xdr:cxnSp macro="">
      <xdr:nvCxnSpPr>
        <xdr:cNvPr id="540" name="直線コネクタ 539">
          <a:extLst>
            <a:ext uri="{FF2B5EF4-FFF2-40B4-BE49-F238E27FC236}">
              <a16:creationId xmlns:a16="http://schemas.microsoft.com/office/drawing/2014/main" id="{C09C250A-C483-4DAB-BF3A-8BED1DF590AE}"/>
            </a:ext>
          </a:extLst>
        </xdr:cNvPr>
        <xdr:cNvCxnSpPr/>
      </xdr:nvCxnSpPr>
      <xdr:spPr>
        <a:xfrm>
          <a:off x="11534775" y="6140722"/>
          <a:ext cx="809625" cy="4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168746</xdr:rowOff>
    </xdr:from>
    <xdr:ext cx="405111" cy="259045"/>
    <xdr:sp macro="" textlink="">
      <xdr:nvSpPr>
        <xdr:cNvPr id="541" name="n_1aveValue【一般廃棄物処理施設】&#10;有形固定資産減価償却率">
          <a:extLst>
            <a:ext uri="{FF2B5EF4-FFF2-40B4-BE49-F238E27FC236}">
              <a16:creationId xmlns:a16="http://schemas.microsoft.com/office/drawing/2014/main" id="{7141440F-A1B1-4F67-9CFD-CF4671EA3A78}"/>
            </a:ext>
          </a:extLst>
        </xdr:cNvPr>
        <xdr:cNvSpPr txBox="1"/>
      </xdr:nvSpPr>
      <xdr:spPr>
        <a:xfrm>
          <a:off x="13745219" y="6321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34851</xdr:rowOff>
    </xdr:from>
    <xdr:ext cx="405111" cy="259045"/>
    <xdr:sp macro="" textlink="">
      <xdr:nvSpPr>
        <xdr:cNvPr id="542" name="n_2aveValue【一般廃棄物処理施設】&#10;有形固定資産減価償却率">
          <a:extLst>
            <a:ext uri="{FF2B5EF4-FFF2-40B4-BE49-F238E27FC236}">
              <a16:creationId xmlns:a16="http://schemas.microsoft.com/office/drawing/2014/main" id="{78B49A7E-0AC7-4CCE-B912-F06A0C2896E1}"/>
            </a:ext>
          </a:extLst>
        </xdr:cNvPr>
        <xdr:cNvSpPr txBox="1"/>
      </xdr:nvSpPr>
      <xdr:spPr>
        <a:xfrm>
          <a:off x="12964169" y="635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38117</xdr:rowOff>
    </xdr:from>
    <xdr:ext cx="405111" cy="259045"/>
    <xdr:sp macro="" textlink="">
      <xdr:nvSpPr>
        <xdr:cNvPr id="543" name="n_3aveValue【一般廃棄物処理施設】&#10;有形固定資産減価償却率">
          <a:extLst>
            <a:ext uri="{FF2B5EF4-FFF2-40B4-BE49-F238E27FC236}">
              <a16:creationId xmlns:a16="http://schemas.microsoft.com/office/drawing/2014/main" id="{3D6D8EE0-1D11-4386-9F92-08D631AC0BAD}"/>
            </a:ext>
          </a:extLst>
        </xdr:cNvPr>
        <xdr:cNvSpPr txBox="1"/>
      </xdr:nvSpPr>
      <xdr:spPr>
        <a:xfrm>
          <a:off x="12164069" y="636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119760</xdr:rowOff>
    </xdr:from>
    <xdr:ext cx="405111" cy="259045"/>
    <xdr:sp macro="" textlink="">
      <xdr:nvSpPr>
        <xdr:cNvPr id="544" name="n_4aveValue【一般廃棄物処理施設】&#10;有形固定資産減価償却率">
          <a:extLst>
            <a:ext uri="{FF2B5EF4-FFF2-40B4-BE49-F238E27FC236}">
              <a16:creationId xmlns:a16="http://schemas.microsoft.com/office/drawing/2014/main" id="{555BFC03-78C0-4E5F-834E-AF4D551A22FA}"/>
            </a:ext>
          </a:extLst>
        </xdr:cNvPr>
        <xdr:cNvSpPr txBox="1"/>
      </xdr:nvSpPr>
      <xdr:spPr>
        <a:xfrm>
          <a:off x="11354444" y="6447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9633</xdr:rowOff>
    </xdr:from>
    <xdr:ext cx="405111" cy="259045"/>
    <xdr:sp macro="" textlink="">
      <xdr:nvSpPr>
        <xdr:cNvPr id="545" name="n_1mainValue【一般廃棄物処理施設】&#10;有形固定資産減価償却率">
          <a:extLst>
            <a:ext uri="{FF2B5EF4-FFF2-40B4-BE49-F238E27FC236}">
              <a16:creationId xmlns:a16="http://schemas.microsoft.com/office/drawing/2014/main" id="{4718CDDD-2E40-40E3-91E3-C7717A8C3289}"/>
            </a:ext>
          </a:extLst>
        </xdr:cNvPr>
        <xdr:cNvSpPr txBox="1"/>
      </xdr:nvSpPr>
      <xdr:spPr>
        <a:xfrm>
          <a:off x="13745219" y="6007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135363</xdr:rowOff>
    </xdr:from>
    <xdr:ext cx="405111" cy="259045"/>
    <xdr:sp macro="" textlink="">
      <xdr:nvSpPr>
        <xdr:cNvPr id="546" name="n_2mainValue【一般廃棄物処理施設】&#10;有形固定資産減価償却率">
          <a:extLst>
            <a:ext uri="{FF2B5EF4-FFF2-40B4-BE49-F238E27FC236}">
              <a16:creationId xmlns:a16="http://schemas.microsoft.com/office/drawing/2014/main" id="{8F45BB9C-689B-402F-B951-16AC0222BDC0}"/>
            </a:ext>
          </a:extLst>
        </xdr:cNvPr>
        <xdr:cNvSpPr txBox="1"/>
      </xdr:nvSpPr>
      <xdr:spPr>
        <a:xfrm>
          <a:off x="12964169" y="597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88010</xdr:rowOff>
    </xdr:from>
    <xdr:ext cx="405111" cy="259045"/>
    <xdr:sp macro="" textlink="">
      <xdr:nvSpPr>
        <xdr:cNvPr id="547" name="n_3mainValue【一般廃棄物処理施設】&#10;有形固定資産減価償却率">
          <a:extLst>
            <a:ext uri="{FF2B5EF4-FFF2-40B4-BE49-F238E27FC236}">
              <a16:creationId xmlns:a16="http://schemas.microsoft.com/office/drawing/2014/main" id="{B81A08C0-1AD6-4FBE-96F0-1DF6258A8253}"/>
            </a:ext>
          </a:extLst>
        </xdr:cNvPr>
        <xdr:cNvSpPr txBox="1"/>
      </xdr:nvSpPr>
      <xdr:spPr>
        <a:xfrm>
          <a:off x="12164069" y="5923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39024</xdr:rowOff>
    </xdr:from>
    <xdr:ext cx="405111" cy="259045"/>
    <xdr:sp macro="" textlink="">
      <xdr:nvSpPr>
        <xdr:cNvPr id="548" name="n_4mainValue【一般廃棄物処理施設】&#10;有形固定資産減価償却率">
          <a:extLst>
            <a:ext uri="{FF2B5EF4-FFF2-40B4-BE49-F238E27FC236}">
              <a16:creationId xmlns:a16="http://schemas.microsoft.com/office/drawing/2014/main" id="{FDB6145C-F654-4469-81A5-4AEE488CB22E}"/>
            </a:ext>
          </a:extLst>
        </xdr:cNvPr>
        <xdr:cNvSpPr txBox="1"/>
      </xdr:nvSpPr>
      <xdr:spPr>
        <a:xfrm>
          <a:off x="11354444" y="5877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FED1EE96-7E59-4A54-BD82-7DA1E4084E7D}"/>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772A08DE-2901-4A94-A925-759C0D51A3E0}"/>
            </a:ext>
          </a:extLst>
        </xdr:cNvPr>
        <xdr:cNvSpPr/>
      </xdr:nvSpPr>
      <xdr:spPr>
        <a:xfrm>
          <a:off x="16583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623C6192-5523-45B8-B196-FE3F73025933}"/>
            </a:ext>
          </a:extLst>
        </xdr:cNvPr>
        <xdr:cNvSpPr/>
      </xdr:nvSpPr>
      <xdr:spPr>
        <a:xfrm>
          <a:off x="16583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3436EFB0-DCDD-4C0A-8248-7FFBD2DAB8AE}"/>
            </a:ext>
          </a:extLst>
        </xdr:cNvPr>
        <xdr:cNvSpPr/>
      </xdr:nvSpPr>
      <xdr:spPr>
        <a:xfrm>
          <a:off x="174879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971D54A5-F96A-4F5F-8713-5188AD408643}"/>
            </a:ext>
          </a:extLst>
        </xdr:cNvPr>
        <xdr:cNvSpPr/>
      </xdr:nvSpPr>
      <xdr:spPr>
        <a:xfrm>
          <a:off x="174879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BA341243-9725-4BF7-B76A-C2290AF9B289}"/>
            </a:ext>
          </a:extLst>
        </xdr:cNvPr>
        <xdr:cNvSpPr/>
      </xdr:nvSpPr>
      <xdr:spPr>
        <a:xfrm>
          <a:off x="18516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659CC57F-DBEB-4C88-A826-52A61A11FA58}"/>
            </a:ext>
          </a:extLst>
        </xdr:cNvPr>
        <xdr:cNvSpPr/>
      </xdr:nvSpPr>
      <xdr:spPr>
        <a:xfrm>
          <a:off x="18516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6B0C247B-D432-461D-8550-DE241CF54145}"/>
            </a:ext>
          </a:extLst>
        </xdr:cNvPr>
        <xdr:cNvSpPr/>
      </xdr:nvSpPr>
      <xdr:spPr>
        <a:xfrm>
          <a:off x="164592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A154754F-96A9-4F4D-832E-FB82A9CE07AA}"/>
            </a:ext>
          </a:extLst>
        </xdr:cNvPr>
        <xdr:cNvSpPr txBox="1"/>
      </xdr:nvSpPr>
      <xdr:spPr>
        <a:xfrm>
          <a:off x="1644015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5566313E-9336-4ABA-9BBB-E616F5C8611C}"/>
            </a:ext>
          </a:extLst>
        </xdr:cNvPr>
        <xdr:cNvCxnSpPr/>
      </xdr:nvCxnSpPr>
      <xdr:spPr>
        <a:xfrm>
          <a:off x="164592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a:extLst>
            <a:ext uri="{FF2B5EF4-FFF2-40B4-BE49-F238E27FC236}">
              <a16:creationId xmlns:a16="http://schemas.microsoft.com/office/drawing/2014/main" id="{CFF89E9D-31C7-48A1-9A53-935085E0EFCA}"/>
            </a:ext>
          </a:extLst>
        </xdr:cNvPr>
        <xdr:cNvCxnSpPr/>
      </xdr:nvCxnSpPr>
      <xdr:spPr>
        <a:xfrm>
          <a:off x="16459200" y="6848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0" name="テキスト ボックス 559">
          <a:extLst>
            <a:ext uri="{FF2B5EF4-FFF2-40B4-BE49-F238E27FC236}">
              <a16:creationId xmlns:a16="http://schemas.microsoft.com/office/drawing/2014/main" id="{8896E2D3-8042-4783-B79E-FBAD3CE8DDBD}"/>
            </a:ext>
          </a:extLst>
        </xdr:cNvPr>
        <xdr:cNvSpPr txBox="1"/>
      </xdr:nvSpPr>
      <xdr:spPr>
        <a:xfrm>
          <a:off x="16248514" y="67126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a:extLst>
            <a:ext uri="{FF2B5EF4-FFF2-40B4-BE49-F238E27FC236}">
              <a16:creationId xmlns:a16="http://schemas.microsoft.com/office/drawing/2014/main" id="{67607836-F184-43C4-9114-607CACA0B9C3}"/>
            </a:ext>
          </a:extLst>
        </xdr:cNvPr>
        <xdr:cNvCxnSpPr/>
      </xdr:nvCxnSpPr>
      <xdr:spPr>
        <a:xfrm>
          <a:off x="16459200" y="6486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2" name="テキスト ボックス 561">
          <a:extLst>
            <a:ext uri="{FF2B5EF4-FFF2-40B4-BE49-F238E27FC236}">
              <a16:creationId xmlns:a16="http://schemas.microsoft.com/office/drawing/2014/main" id="{A522ADE3-8174-4DBA-882B-E4147EDC5564}"/>
            </a:ext>
          </a:extLst>
        </xdr:cNvPr>
        <xdr:cNvSpPr txBox="1"/>
      </xdr:nvSpPr>
      <xdr:spPr>
        <a:xfrm>
          <a:off x="15936806" y="63506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a:extLst>
            <a:ext uri="{FF2B5EF4-FFF2-40B4-BE49-F238E27FC236}">
              <a16:creationId xmlns:a16="http://schemas.microsoft.com/office/drawing/2014/main" id="{86F22FE6-F015-4EB4-9848-11ECAB8EDE78}"/>
            </a:ext>
          </a:extLst>
        </xdr:cNvPr>
        <xdr:cNvCxnSpPr/>
      </xdr:nvCxnSpPr>
      <xdr:spPr>
        <a:xfrm>
          <a:off x="16459200" y="613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4" name="テキスト ボックス 563">
          <a:extLst>
            <a:ext uri="{FF2B5EF4-FFF2-40B4-BE49-F238E27FC236}">
              <a16:creationId xmlns:a16="http://schemas.microsoft.com/office/drawing/2014/main" id="{BE9FEEC4-9121-4789-93BA-AA888A14E40E}"/>
            </a:ext>
          </a:extLst>
        </xdr:cNvPr>
        <xdr:cNvSpPr txBox="1"/>
      </xdr:nvSpPr>
      <xdr:spPr>
        <a:xfrm>
          <a:off x="15936806" y="5998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a:extLst>
            <a:ext uri="{FF2B5EF4-FFF2-40B4-BE49-F238E27FC236}">
              <a16:creationId xmlns:a16="http://schemas.microsoft.com/office/drawing/2014/main" id="{954A3EF0-1A79-4CE9-B529-6BD914EA6D36}"/>
            </a:ext>
          </a:extLst>
        </xdr:cNvPr>
        <xdr:cNvCxnSpPr/>
      </xdr:nvCxnSpPr>
      <xdr:spPr>
        <a:xfrm>
          <a:off x="16459200" y="5772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6" name="テキスト ボックス 565">
          <a:extLst>
            <a:ext uri="{FF2B5EF4-FFF2-40B4-BE49-F238E27FC236}">
              <a16:creationId xmlns:a16="http://schemas.microsoft.com/office/drawing/2014/main" id="{7FBB4F30-CB42-4894-A137-95B0B37487B7}"/>
            </a:ext>
          </a:extLst>
        </xdr:cNvPr>
        <xdr:cNvSpPr txBox="1"/>
      </xdr:nvSpPr>
      <xdr:spPr>
        <a:xfrm>
          <a:off x="15936806" y="563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a:extLst>
            <a:ext uri="{FF2B5EF4-FFF2-40B4-BE49-F238E27FC236}">
              <a16:creationId xmlns:a16="http://schemas.microsoft.com/office/drawing/2014/main" id="{0AF30B6B-F216-490A-BC83-F1B137916D97}"/>
            </a:ext>
          </a:extLst>
        </xdr:cNvPr>
        <xdr:cNvCxnSpPr/>
      </xdr:nvCxnSpPr>
      <xdr:spPr>
        <a:xfrm>
          <a:off x="16459200" y="5410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8" name="テキスト ボックス 567">
          <a:extLst>
            <a:ext uri="{FF2B5EF4-FFF2-40B4-BE49-F238E27FC236}">
              <a16:creationId xmlns:a16="http://schemas.microsoft.com/office/drawing/2014/main" id="{1A47C9A1-73C2-4A29-913D-6BBFF30CC14A}"/>
            </a:ext>
          </a:extLst>
        </xdr:cNvPr>
        <xdr:cNvSpPr txBox="1"/>
      </xdr:nvSpPr>
      <xdr:spPr>
        <a:xfrm>
          <a:off x="15936806" y="5274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220E62D5-325F-4329-B28C-30D876860BA9}"/>
            </a:ext>
          </a:extLst>
        </xdr:cNvPr>
        <xdr:cNvCxnSpPr/>
      </xdr:nvCxnSpPr>
      <xdr:spPr>
        <a:xfrm>
          <a:off x="164592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a:extLst>
            <a:ext uri="{FF2B5EF4-FFF2-40B4-BE49-F238E27FC236}">
              <a16:creationId xmlns:a16="http://schemas.microsoft.com/office/drawing/2014/main" id="{0D0CFEDD-E936-4A0B-BF9E-99DAFF2E4358}"/>
            </a:ext>
          </a:extLst>
        </xdr:cNvPr>
        <xdr:cNvSpPr txBox="1"/>
      </xdr:nvSpPr>
      <xdr:spPr>
        <a:xfrm>
          <a:off x="15936806" y="491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a:extLst>
            <a:ext uri="{FF2B5EF4-FFF2-40B4-BE49-F238E27FC236}">
              <a16:creationId xmlns:a16="http://schemas.microsoft.com/office/drawing/2014/main" id="{2372CD46-F2CD-41C8-BD77-3339A6B7076B}"/>
            </a:ext>
          </a:extLst>
        </xdr:cNvPr>
        <xdr:cNvSpPr/>
      </xdr:nvSpPr>
      <xdr:spPr>
        <a:xfrm>
          <a:off x="164592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103582</xdr:rowOff>
    </xdr:from>
    <xdr:to>
      <xdr:col>116</xdr:col>
      <xdr:colOff>62864</xdr:colOff>
      <xdr:row>42</xdr:row>
      <xdr:rowOff>36397</xdr:rowOff>
    </xdr:to>
    <xdr:cxnSp macro="">
      <xdr:nvCxnSpPr>
        <xdr:cNvPr id="572" name="直線コネクタ 571">
          <a:extLst>
            <a:ext uri="{FF2B5EF4-FFF2-40B4-BE49-F238E27FC236}">
              <a16:creationId xmlns:a16="http://schemas.microsoft.com/office/drawing/2014/main" id="{FF7F8EAF-36D7-447D-83F4-34F32C1B0909}"/>
            </a:ext>
          </a:extLst>
        </xdr:cNvPr>
        <xdr:cNvCxnSpPr/>
      </xdr:nvCxnSpPr>
      <xdr:spPr>
        <a:xfrm flipV="1">
          <a:off x="19954239" y="5621732"/>
          <a:ext cx="0" cy="1225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40224</xdr:rowOff>
    </xdr:from>
    <xdr:ext cx="378565" cy="259045"/>
    <xdr:sp macro="" textlink="">
      <xdr:nvSpPr>
        <xdr:cNvPr id="573" name="【一般廃棄物処理施設】&#10;一人当たり有形固定資産（償却資産）額最小値テキスト">
          <a:extLst>
            <a:ext uri="{FF2B5EF4-FFF2-40B4-BE49-F238E27FC236}">
              <a16:creationId xmlns:a16="http://schemas.microsoft.com/office/drawing/2014/main" id="{45231614-F2C3-4FFE-BEA9-CE74F47FC963}"/>
            </a:ext>
          </a:extLst>
        </xdr:cNvPr>
        <xdr:cNvSpPr txBox="1"/>
      </xdr:nvSpPr>
      <xdr:spPr>
        <a:xfrm>
          <a:off x="19992975" y="6850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36397</xdr:rowOff>
    </xdr:from>
    <xdr:to>
      <xdr:col>116</xdr:col>
      <xdr:colOff>152400</xdr:colOff>
      <xdr:row>42</xdr:row>
      <xdr:rowOff>36397</xdr:rowOff>
    </xdr:to>
    <xdr:cxnSp macro="">
      <xdr:nvCxnSpPr>
        <xdr:cNvPr id="574" name="直線コネクタ 573">
          <a:extLst>
            <a:ext uri="{FF2B5EF4-FFF2-40B4-BE49-F238E27FC236}">
              <a16:creationId xmlns:a16="http://schemas.microsoft.com/office/drawing/2014/main" id="{20A80119-6796-4CE6-8672-2B5A7492E7A8}"/>
            </a:ext>
          </a:extLst>
        </xdr:cNvPr>
        <xdr:cNvCxnSpPr/>
      </xdr:nvCxnSpPr>
      <xdr:spPr>
        <a:xfrm>
          <a:off x="19878675" y="684677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50259</xdr:rowOff>
    </xdr:from>
    <xdr:ext cx="599010" cy="259045"/>
    <xdr:sp macro="" textlink="">
      <xdr:nvSpPr>
        <xdr:cNvPr id="575" name="【一般廃棄物処理施設】&#10;一人当たり有形固定資産（償却資産）額最大値テキスト">
          <a:extLst>
            <a:ext uri="{FF2B5EF4-FFF2-40B4-BE49-F238E27FC236}">
              <a16:creationId xmlns:a16="http://schemas.microsoft.com/office/drawing/2014/main" id="{B7FACAA7-1D96-4F88-B3E2-5EDABACAAA56}"/>
            </a:ext>
          </a:extLst>
        </xdr:cNvPr>
        <xdr:cNvSpPr txBox="1"/>
      </xdr:nvSpPr>
      <xdr:spPr>
        <a:xfrm>
          <a:off x="19992975" y="5400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103582</xdr:rowOff>
    </xdr:from>
    <xdr:to>
      <xdr:col>116</xdr:col>
      <xdr:colOff>152400</xdr:colOff>
      <xdr:row>34</xdr:row>
      <xdr:rowOff>103582</xdr:rowOff>
    </xdr:to>
    <xdr:cxnSp macro="">
      <xdr:nvCxnSpPr>
        <xdr:cNvPr id="576" name="直線コネクタ 575">
          <a:extLst>
            <a:ext uri="{FF2B5EF4-FFF2-40B4-BE49-F238E27FC236}">
              <a16:creationId xmlns:a16="http://schemas.microsoft.com/office/drawing/2014/main" id="{2DFA9A8E-A285-42E3-8206-4FB1BC494D27}"/>
            </a:ext>
          </a:extLst>
        </xdr:cNvPr>
        <xdr:cNvCxnSpPr/>
      </xdr:nvCxnSpPr>
      <xdr:spPr>
        <a:xfrm>
          <a:off x="19878675" y="562173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168471</xdr:rowOff>
    </xdr:from>
    <xdr:ext cx="534377" cy="259045"/>
    <xdr:sp macro="" textlink="">
      <xdr:nvSpPr>
        <xdr:cNvPr id="577" name="【一般廃棄物処理施設】&#10;一人当たり有形固定資産（償却資産）額平均値テキスト">
          <a:extLst>
            <a:ext uri="{FF2B5EF4-FFF2-40B4-BE49-F238E27FC236}">
              <a16:creationId xmlns:a16="http://schemas.microsoft.com/office/drawing/2014/main" id="{FD10EB88-465B-49B4-92C1-C3971D0817F1}"/>
            </a:ext>
          </a:extLst>
        </xdr:cNvPr>
        <xdr:cNvSpPr txBox="1"/>
      </xdr:nvSpPr>
      <xdr:spPr>
        <a:xfrm>
          <a:off x="19992975" y="6321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145594</xdr:rowOff>
    </xdr:from>
    <xdr:to>
      <xdr:col>116</xdr:col>
      <xdr:colOff>114300</xdr:colOff>
      <xdr:row>40</xdr:row>
      <xdr:rowOff>75744</xdr:rowOff>
    </xdr:to>
    <xdr:sp macro="" textlink="">
      <xdr:nvSpPr>
        <xdr:cNvPr id="578" name="フローチャート: 判断 577">
          <a:extLst>
            <a:ext uri="{FF2B5EF4-FFF2-40B4-BE49-F238E27FC236}">
              <a16:creationId xmlns:a16="http://schemas.microsoft.com/office/drawing/2014/main" id="{8EC3B731-D733-4165-BC93-1AC0522D70BB}"/>
            </a:ext>
          </a:extLst>
        </xdr:cNvPr>
        <xdr:cNvSpPr/>
      </xdr:nvSpPr>
      <xdr:spPr>
        <a:xfrm>
          <a:off x="19897725" y="646701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145495</xdr:rowOff>
    </xdr:from>
    <xdr:to>
      <xdr:col>112</xdr:col>
      <xdr:colOff>38100</xdr:colOff>
      <xdr:row>40</xdr:row>
      <xdr:rowOff>75645</xdr:rowOff>
    </xdr:to>
    <xdr:sp macro="" textlink="">
      <xdr:nvSpPr>
        <xdr:cNvPr id="579" name="フローチャート: 判断 578">
          <a:extLst>
            <a:ext uri="{FF2B5EF4-FFF2-40B4-BE49-F238E27FC236}">
              <a16:creationId xmlns:a16="http://schemas.microsoft.com/office/drawing/2014/main" id="{CBAE996A-646F-4AD3-AC7A-BD56E7381E9F}"/>
            </a:ext>
          </a:extLst>
        </xdr:cNvPr>
        <xdr:cNvSpPr/>
      </xdr:nvSpPr>
      <xdr:spPr>
        <a:xfrm>
          <a:off x="19154775" y="64669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2453</xdr:rowOff>
    </xdr:from>
    <xdr:to>
      <xdr:col>107</xdr:col>
      <xdr:colOff>101600</xdr:colOff>
      <xdr:row>40</xdr:row>
      <xdr:rowOff>104053</xdr:rowOff>
    </xdr:to>
    <xdr:sp macro="" textlink="">
      <xdr:nvSpPr>
        <xdr:cNvPr id="580" name="フローチャート: 判断 579">
          <a:extLst>
            <a:ext uri="{FF2B5EF4-FFF2-40B4-BE49-F238E27FC236}">
              <a16:creationId xmlns:a16="http://schemas.microsoft.com/office/drawing/2014/main" id="{14A5805C-5366-4468-A6AF-6F0C033DDF73}"/>
            </a:ext>
          </a:extLst>
        </xdr:cNvPr>
        <xdr:cNvSpPr/>
      </xdr:nvSpPr>
      <xdr:spPr>
        <a:xfrm>
          <a:off x="18345150" y="648897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152852</xdr:rowOff>
    </xdr:from>
    <xdr:to>
      <xdr:col>102</xdr:col>
      <xdr:colOff>165100</xdr:colOff>
      <xdr:row>40</xdr:row>
      <xdr:rowOff>83002</xdr:rowOff>
    </xdr:to>
    <xdr:sp macro="" textlink="">
      <xdr:nvSpPr>
        <xdr:cNvPr id="581" name="フローチャート: 判断 580">
          <a:extLst>
            <a:ext uri="{FF2B5EF4-FFF2-40B4-BE49-F238E27FC236}">
              <a16:creationId xmlns:a16="http://schemas.microsoft.com/office/drawing/2014/main" id="{50423C72-EFBD-4FBA-99D3-F9B79A08BEED}"/>
            </a:ext>
          </a:extLst>
        </xdr:cNvPr>
        <xdr:cNvSpPr/>
      </xdr:nvSpPr>
      <xdr:spPr>
        <a:xfrm>
          <a:off x="17554575" y="647745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152018</xdr:rowOff>
    </xdr:from>
    <xdr:to>
      <xdr:col>98</xdr:col>
      <xdr:colOff>38100</xdr:colOff>
      <xdr:row>40</xdr:row>
      <xdr:rowOff>82168</xdr:rowOff>
    </xdr:to>
    <xdr:sp macro="" textlink="">
      <xdr:nvSpPr>
        <xdr:cNvPr id="582" name="フローチャート: 判断 581">
          <a:extLst>
            <a:ext uri="{FF2B5EF4-FFF2-40B4-BE49-F238E27FC236}">
              <a16:creationId xmlns:a16="http://schemas.microsoft.com/office/drawing/2014/main" id="{5B21BB84-9735-4C66-8953-F4BCCF99493B}"/>
            </a:ext>
          </a:extLst>
        </xdr:cNvPr>
        <xdr:cNvSpPr/>
      </xdr:nvSpPr>
      <xdr:spPr>
        <a:xfrm>
          <a:off x="16754475" y="647661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54CDDA29-69C6-4E79-A919-200C3E2E665D}"/>
            </a:ext>
          </a:extLst>
        </xdr:cNvPr>
        <xdr:cNvSpPr txBox="1"/>
      </xdr:nvSpPr>
      <xdr:spPr>
        <a:xfrm>
          <a:off x="197834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C369745-D0CD-4AF8-B8C7-5253440D1B81}"/>
            </a:ext>
          </a:extLst>
        </xdr:cNvPr>
        <xdr:cNvSpPr txBox="1"/>
      </xdr:nvSpPr>
      <xdr:spPr>
        <a:xfrm>
          <a:off x="19030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46A971BF-1251-4CF0-9C33-E63430564E8E}"/>
            </a:ext>
          </a:extLst>
        </xdr:cNvPr>
        <xdr:cNvSpPr txBox="1"/>
      </xdr:nvSpPr>
      <xdr:spPr>
        <a:xfrm>
          <a:off x="18221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1B39DADF-982A-458E-B8F5-E105C3F9A47C}"/>
            </a:ext>
          </a:extLst>
        </xdr:cNvPr>
        <xdr:cNvSpPr txBox="1"/>
      </xdr:nvSpPr>
      <xdr:spPr>
        <a:xfrm>
          <a:off x="174307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CB3B866D-DA00-435A-B57B-7A6B5E37087E}"/>
            </a:ext>
          </a:extLst>
        </xdr:cNvPr>
        <xdr:cNvSpPr txBox="1"/>
      </xdr:nvSpPr>
      <xdr:spPr>
        <a:xfrm>
          <a:off x="16630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30849</xdr:rowOff>
    </xdr:from>
    <xdr:to>
      <xdr:col>116</xdr:col>
      <xdr:colOff>114300</xdr:colOff>
      <xdr:row>41</xdr:row>
      <xdr:rowOff>132449</xdr:rowOff>
    </xdr:to>
    <xdr:sp macro="" textlink="">
      <xdr:nvSpPr>
        <xdr:cNvPr id="588" name="楕円 587">
          <a:extLst>
            <a:ext uri="{FF2B5EF4-FFF2-40B4-BE49-F238E27FC236}">
              <a16:creationId xmlns:a16="http://schemas.microsoft.com/office/drawing/2014/main" id="{68AA8B36-A173-4B4B-81A3-F85E64882F4C}"/>
            </a:ext>
          </a:extLst>
        </xdr:cNvPr>
        <xdr:cNvSpPr/>
      </xdr:nvSpPr>
      <xdr:spPr>
        <a:xfrm>
          <a:off x="19897725" y="667612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117226</xdr:rowOff>
    </xdr:from>
    <xdr:ext cx="534377" cy="259045"/>
    <xdr:sp macro="" textlink="">
      <xdr:nvSpPr>
        <xdr:cNvPr id="589" name="【一般廃棄物処理施設】&#10;一人当たり有形固定資産（償却資産）額該当値テキスト">
          <a:extLst>
            <a:ext uri="{FF2B5EF4-FFF2-40B4-BE49-F238E27FC236}">
              <a16:creationId xmlns:a16="http://schemas.microsoft.com/office/drawing/2014/main" id="{29A0544E-BD97-461C-A477-71FE84B1CA29}"/>
            </a:ext>
          </a:extLst>
        </xdr:cNvPr>
        <xdr:cNvSpPr txBox="1"/>
      </xdr:nvSpPr>
      <xdr:spPr>
        <a:xfrm>
          <a:off x="19992975" y="660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32117</xdr:rowOff>
    </xdr:from>
    <xdr:to>
      <xdr:col>112</xdr:col>
      <xdr:colOff>38100</xdr:colOff>
      <xdr:row>41</xdr:row>
      <xdr:rowOff>133717</xdr:rowOff>
    </xdr:to>
    <xdr:sp macro="" textlink="">
      <xdr:nvSpPr>
        <xdr:cNvPr id="590" name="楕円 589">
          <a:extLst>
            <a:ext uri="{FF2B5EF4-FFF2-40B4-BE49-F238E27FC236}">
              <a16:creationId xmlns:a16="http://schemas.microsoft.com/office/drawing/2014/main" id="{8B4CC659-39B7-4193-B18A-F4E5B583E33F}"/>
            </a:ext>
          </a:extLst>
        </xdr:cNvPr>
        <xdr:cNvSpPr/>
      </xdr:nvSpPr>
      <xdr:spPr>
        <a:xfrm>
          <a:off x="19154775" y="667739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81649</xdr:rowOff>
    </xdr:from>
    <xdr:to>
      <xdr:col>116</xdr:col>
      <xdr:colOff>63500</xdr:colOff>
      <xdr:row>41</xdr:row>
      <xdr:rowOff>82917</xdr:rowOff>
    </xdr:to>
    <xdr:cxnSp macro="">
      <xdr:nvCxnSpPr>
        <xdr:cNvPr id="591" name="直線コネクタ 590">
          <a:extLst>
            <a:ext uri="{FF2B5EF4-FFF2-40B4-BE49-F238E27FC236}">
              <a16:creationId xmlns:a16="http://schemas.microsoft.com/office/drawing/2014/main" id="{F7914E96-D5A5-41A8-964C-955513372178}"/>
            </a:ext>
          </a:extLst>
        </xdr:cNvPr>
        <xdr:cNvCxnSpPr/>
      </xdr:nvCxnSpPr>
      <xdr:spPr>
        <a:xfrm flipV="1">
          <a:off x="19202400" y="6733274"/>
          <a:ext cx="752475" cy="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33473</xdr:rowOff>
    </xdr:from>
    <xdr:to>
      <xdr:col>107</xdr:col>
      <xdr:colOff>101600</xdr:colOff>
      <xdr:row>41</xdr:row>
      <xdr:rowOff>135073</xdr:rowOff>
    </xdr:to>
    <xdr:sp macro="" textlink="">
      <xdr:nvSpPr>
        <xdr:cNvPr id="592" name="楕円 591">
          <a:extLst>
            <a:ext uri="{FF2B5EF4-FFF2-40B4-BE49-F238E27FC236}">
              <a16:creationId xmlns:a16="http://schemas.microsoft.com/office/drawing/2014/main" id="{6E1A98D6-41F6-404D-9D2C-85A147E7F054}"/>
            </a:ext>
          </a:extLst>
        </xdr:cNvPr>
        <xdr:cNvSpPr/>
      </xdr:nvSpPr>
      <xdr:spPr>
        <a:xfrm>
          <a:off x="18345150" y="667874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82917</xdr:rowOff>
    </xdr:from>
    <xdr:to>
      <xdr:col>111</xdr:col>
      <xdr:colOff>177800</xdr:colOff>
      <xdr:row>41</xdr:row>
      <xdr:rowOff>84273</xdr:rowOff>
    </xdr:to>
    <xdr:cxnSp macro="">
      <xdr:nvCxnSpPr>
        <xdr:cNvPr id="593" name="直線コネクタ 592">
          <a:extLst>
            <a:ext uri="{FF2B5EF4-FFF2-40B4-BE49-F238E27FC236}">
              <a16:creationId xmlns:a16="http://schemas.microsoft.com/office/drawing/2014/main" id="{85E96FBB-3FDA-43DA-9604-990C706AB6CE}"/>
            </a:ext>
          </a:extLst>
        </xdr:cNvPr>
        <xdr:cNvCxnSpPr/>
      </xdr:nvCxnSpPr>
      <xdr:spPr>
        <a:xfrm flipV="1">
          <a:off x="18392775" y="6734542"/>
          <a:ext cx="809625" cy="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35013</xdr:rowOff>
    </xdr:from>
    <xdr:to>
      <xdr:col>102</xdr:col>
      <xdr:colOff>165100</xdr:colOff>
      <xdr:row>41</xdr:row>
      <xdr:rowOff>136613</xdr:rowOff>
    </xdr:to>
    <xdr:sp macro="" textlink="">
      <xdr:nvSpPr>
        <xdr:cNvPr id="594" name="楕円 593">
          <a:extLst>
            <a:ext uri="{FF2B5EF4-FFF2-40B4-BE49-F238E27FC236}">
              <a16:creationId xmlns:a16="http://schemas.microsoft.com/office/drawing/2014/main" id="{E5AB2FF6-A644-44C7-AFFC-36878DD30D11}"/>
            </a:ext>
          </a:extLst>
        </xdr:cNvPr>
        <xdr:cNvSpPr/>
      </xdr:nvSpPr>
      <xdr:spPr>
        <a:xfrm>
          <a:off x="17554575" y="668346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84273</xdr:rowOff>
    </xdr:from>
    <xdr:to>
      <xdr:col>107</xdr:col>
      <xdr:colOff>50800</xdr:colOff>
      <xdr:row>41</xdr:row>
      <xdr:rowOff>85813</xdr:rowOff>
    </xdr:to>
    <xdr:cxnSp macro="">
      <xdr:nvCxnSpPr>
        <xdr:cNvPr id="595" name="直線コネクタ 594">
          <a:extLst>
            <a:ext uri="{FF2B5EF4-FFF2-40B4-BE49-F238E27FC236}">
              <a16:creationId xmlns:a16="http://schemas.microsoft.com/office/drawing/2014/main" id="{5CA77157-8927-4459-8ACB-BAB0C5830948}"/>
            </a:ext>
          </a:extLst>
        </xdr:cNvPr>
        <xdr:cNvCxnSpPr/>
      </xdr:nvCxnSpPr>
      <xdr:spPr>
        <a:xfrm flipV="1">
          <a:off x="17602200" y="6735898"/>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36461</xdr:rowOff>
    </xdr:from>
    <xdr:to>
      <xdr:col>98</xdr:col>
      <xdr:colOff>38100</xdr:colOff>
      <xdr:row>41</xdr:row>
      <xdr:rowOff>138061</xdr:rowOff>
    </xdr:to>
    <xdr:sp macro="" textlink="">
      <xdr:nvSpPr>
        <xdr:cNvPr id="596" name="楕円 595">
          <a:extLst>
            <a:ext uri="{FF2B5EF4-FFF2-40B4-BE49-F238E27FC236}">
              <a16:creationId xmlns:a16="http://schemas.microsoft.com/office/drawing/2014/main" id="{6B94C455-644E-483C-973A-8791A8D8FC82}"/>
            </a:ext>
          </a:extLst>
        </xdr:cNvPr>
        <xdr:cNvSpPr/>
      </xdr:nvSpPr>
      <xdr:spPr>
        <a:xfrm>
          <a:off x="16754475" y="668491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85813</xdr:rowOff>
    </xdr:from>
    <xdr:to>
      <xdr:col>102</xdr:col>
      <xdr:colOff>114300</xdr:colOff>
      <xdr:row>41</xdr:row>
      <xdr:rowOff>87261</xdr:rowOff>
    </xdr:to>
    <xdr:cxnSp macro="">
      <xdr:nvCxnSpPr>
        <xdr:cNvPr id="597" name="直線コネクタ 596">
          <a:extLst>
            <a:ext uri="{FF2B5EF4-FFF2-40B4-BE49-F238E27FC236}">
              <a16:creationId xmlns:a16="http://schemas.microsoft.com/office/drawing/2014/main" id="{689854C2-3484-49E4-890A-B755D5C8286E}"/>
            </a:ext>
          </a:extLst>
        </xdr:cNvPr>
        <xdr:cNvCxnSpPr/>
      </xdr:nvCxnSpPr>
      <xdr:spPr>
        <a:xfrm flipV="1">
          <a:off x="16802100" y="6731088"/>
          <a:ext cx="8001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92172</xdr:rowOff>
    </xdr:from>
    <xdr:ext cx="534377" cy="259045"/>
    <xdr:sp macro="" textlink="">
      <xdr:nvSpPr>
        <xdr:cNvPr id="598" name="n_1aveValue【一般廃棄物処理施設】&#10;一人当たり有形固定資産（償却資産）額">
          <a:extLst>
            <a:ext uri="{FF2B5EF4-FFF2-40B4-BE49-F238E27FC236}">
              <a16:creationId xmlns:a16="http://schemas.microsoft.com/office/drawing/2014/main" id="{58555B09-3E4B-49E2-BA7D-F8CFCB119A81}"/>
            </a:ext>
          </a:extLst>
        </xdr:cNvPr>
        <xdr:cNvSpPr txBox="1"/>
      </xdr:nvSpPr>
      <xdr:spPr>
        <a:xfrm>
          <a:off x="18944736" y="625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120580</xdr:rowOff>
    </xdr:from>
    <xdr:ext cx="534377" cy="259045"/>
    <xdr:sp macro="" textlink="">
      <xdr:nvSpPr>
        <xdr:cNvPr id="599" name="n_2aveValue【一般廃棄物処理施設】&#10;一人当たり有形固定資産（償却資産）額">
          <a:extLst>
            <a:ext uri="{FF2B5EF4-FFF2-40B4-BE49-F238E27FC236}">
              <a16:creationId xmlns:a16="http://schemas.microsoft.com/office/drawing/2014/main" id="{4D3C39A6-D342-49C6-B53E-768FC9A5EFBC}"/>
            </a:ext>
          </a:extLst>
        </xdr:cNvPr>
        <xdr:cNvSpPr txBox="1"/>
      </xdr:nvSpPr>
      <xdr:spPr>
        <a:xfrm>
          <a:off x="18163686" y="628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99529</xdr:rowOff>
    </xdr:from>
    <xdr:ext cx="534377" cy="259045"/>
    <xdr:sp macro="" textlink="">
      <xdr:nvSpPr>
        <xdr:cNvPr id="600" name="n_3aveValue【一般廃棄物処理施設】&#10;一人当たり有形固定資産（償却資産）額">
          <a:extLst>
            <a:ext uri="{FF2B5EF4-FFF2-40B4-BE49-F238E27FC236}">
              <a16:creationId xmlns:a16="http://schemas.microsoft.com/office/drawing/2014/main" id="{A5009E30-63C8-4E05-9D72-81155CA5AC88}"/>
            </a:ext>
          </a:extLst>
        </xdr:cNvPr>
        <xdr:cNvSpPr txBox="1"/>
      </xdr:nvSpPr>
      <xdr:spPr>
        <a:xfrm>
          <a:off x="17354061" y="626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98695</xdr:rowOff>
    </xdr:from>
    <xdr:ext cx="534377" cy="259045"/>
    <xdr:sp macro="" textlink="">
      <xdr:nvSpPr>
        <xdr:cNvPr id="601" name="n_4aveValue【一般廃棄物処理施設】&#10;一人当たり有形固定資産（償却資産）額">
          <a:extLst>
            <a:ext uri="{FF2B5EF4-FFF2-40B4-BE49-F238E27FC236}">
              <a16:creationId xmlns:a16="http://schemas.microsoft.com/office/drawing/2014/main" id="{0DEC7C4D-3FA7-477D-993D-8C684F33505B}"/>
            </a:ext>
          </a:extLst>
        </xdr:cNvPr>
        <xdr:cNvSpPr txBox="1"/>
      </xdr:nvSpPr>
      <xdr:spPr>
        <a:xfrm>
          <a:off x="16563486" y="626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124844</xdr:rowOff>
    </xdr:from>
    <xdr:ext cx="534377" cy="259045"/>
    <xdr:sp macro="" textlink="">
      <xdr:nvSpPr>
        <xdr:cNvPr id="602" name="n_1mainValue【一般廃棄物処理施設】&#10;一人当たり有形固定資産（償却資産）額">
          <a:extLst>
            <a:ext uri="{FF2B5EF4-FFF2-40B4-BE49-F238E27FC236}">
              <a16:creationId xmlns:a16="http://schemas.microsoft.com/office/drawing/2014/main" id="{953C1A10-A511-44C1-8DEB-7AEA35799BBC}"/>
            </a:ext>
          </a:extLst>
        </xdr:cNvPr>
        <xdr:cNvSpPr txBox="1"/>
      </xdr:nvSpPr>
      <xdr:spPr>
        <a:xfrm>
          <a:off x="18944736" y="677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126200</xdr:rowOff>
    </xdr:from>
    <xdr:ext cx="534377" cy="259045"/>
    <xdr:sp macro="" textlink="">
      <xdr:nvSpPr>
        <xdr:cNvPr id="603" name="n_2mainValue【一般廃棄物処理施設】&#10;一人当たり有形固定資産（償却資産）額">
          <a:extLst>
            <a:ext uri="{FF2B5EF4-FFF2-40B4-BE49-F238E27FC236}">
              <a16:creationId xmlns:a16="http://schemas.microsoft.com/office/drawing/2014/main" id="{212CFEB2-AC86-4D31-ADC0-2B1E894E48EF}"/>
            </a:ext>
          </a:extLst>
        </xdr:cNvPr>
        <xdr:cNvSpPr txBox="1"/>
      </xdr:nvSpPr>
      <xdr:spPr>
        <a:xfrm>
          <a:off x="18163686" y="677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127740</xdr:rowOff>
    </xdr:from>
    <xdr:ext cx="534377" cy="259045"/>
    <xdr:sp macro="" textlink="">
      <xdr:nvSpPr>
        <xdr:cNvPr id="604" name="n_3mainValue【一般廃棄物処理施設】&#10;一人当たり有形固定資産（償却資産）額">
          <a:extLst>
            <a:ext uri="{FF2B5EF4-FFF2-40B4-BE49-F238E27FC236}">
              <a16:creationId xmlns:a16="http://schemas.microsoft.com/office/drawing/2014/main" id="{2E879A90-0760-4CB1-86ED-456DE064DF63}"/>
            </a:ext>
          </a:extLst>
        </xdr:cNvPr>
        <xdr:cNvSpPr txBox="1"/>
      </xdr:nvSpPr>
      <xdr:spPr>
        <a:xfrm>
          <a:off x="17354061" y="677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129188</xdr:rowOff>
    </xdr:from>
    <xdr:ext cx="534377" cy="259045"/>
    <xdr:sp macro="" textlink="">
      <xdr:nvSpPr>
        <xdr:cNvPr id="605" name="n_4mainValue【一般廃棄物処理施設】&#10;一人当たり有形固定資産（償却資産）額">
          <a:extLst>
            <a:ext uri="{FF2B5EF4-FFF2-40B4-BE49-F238E27FC236}">
              <a16:creationId xmlns:a16="http://schemas.microsoft.com/office/drawing/2014/main" id="{7C2D798F-58A8-4FAE-A034-32E4F7900111}"/>
            </a:ext>
          </a:extLst>
        </xdr:cNvPr>
        <xdr:cNvSpPr txBox="1"/>
      </xdr:nvSpPr>
      <xdr:spPr>
        <a:xfrm>
          <a:off x="16563486" y="677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F6AE8B98-157C-4EBB-8C9A-008E8CF23ED9}"/>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6C266890-BDC1-4415-BB58-570320831911}"/>
            </a:ext>
          </a:extLst>
        </xdr:cNvPr>
        <xdr:cNvSpPr/>
      </xdr:nvSpPr>
      <xdr:spPr>
        <a:xfrm>
          <a:off x="11315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778BA5DD-59D9-46A2-A40F-82F97AF0FC82}"/>
            </a:ext>
          </a:extLst>
        </xdr:cNvPr>
        <xdr:cNvSpPr/>
      </xdr:nvSpPr>
      <xdr:spPr>
        <a:xfrm>
          <a:off x="11315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BB98BD68-9C84-4490-8E01-B25FD9844294}"/>
            </a:ext>
          </a:extLst>
        </xdr:cNvPr>
        <xdr:cNvSpPr/>
      </xdr:nvSpPr>
      <xdr:spPr>
        <a:xfrm>
          <a:off x="1223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6E1D0301-DDE9-4E6F-B482-5D9761B26234}"/>
            </a:ext>
          </a:extLst>
        </xdr:cNvPr>
        <xdr:cNvSpPr/>
      </xdr:nvSpPr>
      <xdr:spPr>
        <a:xfrm>
          <a:off x="1223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CFC68062-5BE9-4607-B4FF-A2C858814545}"/>
            </a:ext>
          </a:extLst>
        </xdr:cNvPr>
        <xdr:cNvSpPr/>
      </xdr:nvSpPr>
      <xdr:spPr>
        <a:xfrm>
          <a:off x="13268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71594621-F290-4712-921D-DA66EF036CD8}"/>
            </a:ext>
          </a:extLst>
        </xdr:cNvPr>
        <xdr:cNvSpPr/>
      </xdr:nvSpPr>
      <xdr:spPr>
        <a:xfrm>
          <a:off x="13268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DA23C0C9-F622-4271-AFBF-C4EEDC3F223A}"/>
            </a:ext>
          </a:extLst>
        </xdr:cNvPr>
        <xdr:cNvSpPr/>
      </xdr:nvSpPr>
      <xdr:spPr>
        <a:xfrm>
          <a:off x="112109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id="{E4EA06A7-8269-4813-A1A3-C9E5608520BD}"/>
            </a:ext>
          </a:extLst>
        </xdr:cNvPr>
        <xdr:cNvSpPr txBox="1"/>
      </xdr:nvSpPr>
      <xdr:spPr>
        <a:xfrm>
          <a:off x="111728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F90CDBEE-00C6-4E59-9F30-F383A90384AD}"/>
            </a:ext>
          </a:extLst>
        </xdr:cNvPr>
        <xdr:cNvCxnSpPr/>
      </xdr:nvCxnSpPr>
      <xdr:spPr>
        <a:xfrm>
          <a:off x="11210925" y="10810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404C0084-E4E0-4C66-AC84-40C9F0C21A90}"/>
            </a:ext>
          </a:extLst>
        </xdr:cNvPr>
        <xdr:cNvSpPr txBox="1"/>
      </xdr:nvSpPr>
      <xdr:spPr>
        <a:xfrm>
          <a:off x="107945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7" name="直線コネクタ 616">
          <a:extLst>
            <a:ext uri="{FF2B5EF4-FFF2-40B4-BE49-F238E27FC236}">
              <a16:creationId xmlns:a16="http://schemas.microsoft.com/office/drawing/2014/main" id="{7C55C692-D48E-4DB9-ADBF-54D83CCFAEEF}"/>
            </a:ext>
          </a:extLst>
        </xdr:cNvPr>
        <xdr:cNvCxnSpPr/>
      </xdr:nvCxnSpPr>
      <xdr:spPr>
        <a:xfrm>
          <a:off x="11210925" y="1050335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8" name="テキスト ボックス 617">
          <a:extLst>
            <a:ext uri="{FF2B5EF4-FFF2-40B4-BE49-F238E27FC236}">
              <a16:creationId xmlns:a16="http://schemas.microsoft.com/office/drawing/2014/main" id="{3DA27C1C-A0CD-4CB5-A11C-736C8B1C0C88}"/>
            </a:ext>
          </a:extLst>
        </xdr:cNvPr>
        <xdr:cNvSpPr txBox="1"/>
      </xdr:nvSpPr>
      <xdr:spPr>
        <a:xfrm>
          <a:off x="10794546" y="103738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9" name="直線コネクタ 618">
          <a:extLst>
            <a:ext uri="{FF2B5EF4-FFF2-40B4-BE49-F238E27FC236}">
              <a16:creationId xmlns:a16="http://schemas.microsoft.com/office/drawing/2014/main" id="{6367F638-FCAB-47B5-9C96-069B722E8E77}"/>
            </a:ext>
          </a:extLst>
        </xdr:cNvPr>
        <xdr:cNvCxnSpPr/>
      </xdr:nvCxnSpPr>
      <xdr:spPr>
        <a:xfrm>
          <a:off x="11210925" y="101926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0" name="テキスト ボックス 619">
          <a:extLst>
            <a:ext uri="{FF2B5EF4-FFF2-40B4-BE49-F238E27FC236}">
              <a16:creationId xmlns:a16="http://schemas.microsoft.com/office/drawing/2014/main" id="{61C08260-BF6B-49CF-AA97-5AB185CC4E83}"/>
            </a:ext>
          </a:extLst>
        </xdr:cNvPr>
        <xdr:cNvSpPr txBox="1"/>
      </xdr:nvSpPr>
      <xdr:spPr>
        <a:xfrm>
          <a:off x="10845966" y="100567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1" name="直線コネクタ 620">
          <a:extLst>
            <a:ext uri="{FF2B5EF4-FFF2-40B4-BE49-F238E27FC236}">
              <a16:creationId xmlns:a16="http://schemas.microsoft.com/office/drawing/2014/main" id="{A1890DD1-23B4-458F-A62E-9CF8EE72BC9C}"/>
            </a:ext>
          </a:extLst>
        </xdr:cNvPr>
        <xdr:cNvCxnSpPr/>
      </xdr:nvCxnSpPr>
      <xdr:spPr>
        <a:xfrm>
          <a:off x="11210925" y="988513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2" name="テキスト ボックス 621">
          <a:extLst>
            <a:ext uri="{FF2B5EF4-FFF2-40B4-BE49-F238E27FC236}">
              <a16:creationId xmlns:a16="http://schemas.microsoft.com/office/drawing/2014/main" id="{30308929-686E-45C7-85CA-111C4D413640}"/>
            </a:ext>
          </a:extLst>
        </xdr:cNvPr>
        <xdr:cNvSpPr txBox="1"/>
      </xdr:nvSpPr>
      <xdr:spPr>
        <a:xfrm>
          <a:off x="10845966"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3" name="直線コネクタ 622">
          <a:extLst>
            <a:ext uri="{FF2B5EF4-FFF2-40B4-BE49-F238E27FC236}">
              <a16:creationId xmlns:a16="http://schemas.microsoft.com/office/drawing/2014/main" id="{2C1188F6-5214-4E7F-A87D-C425947E2FE1}"/>
            </a:ext>
          </a:extLst>
        </xdr:cNvPr>
        <xdr:cNvCxnSpPr/>
      </xdr:nvCxnSpPr>
      <xdr:spPr>
        <a:xfrm>
          <a:off x="11210925" y="957444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4" name="テキスト ボックス 623">
          <a:extLst>
            <a:ext uri="{FF2B5EF4-FFF2-40B4-BE49-F238E27FC236}">
              <a16:creationId xmlns:a16="http://schemas.microsoft.com/office/drawing/2014/main" id="{4FBD6401-35D9-46F8-8120-2E0B8F9E4F0A}"/>
            </a:ext>
          </a:extLst>
        </xdr:cNvPr>
        <xdr:cNvSpPr txBox="1"/>
      </xdr:nvSpPr>
      <xdr:spPr>
        <a:xfrm>
          <a:off x="10845966"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5" name="直線コネクタ 624">
          <a:extLst>
            <a:ext uri="{FF2B5EF4-FFF2-40B4-BE49-F238E27FC236}">
              <a16:creationId xmlns:a16="http://schemas.microsoft.com/office/drawing/2014/main" id="{C3B40CB2-04F8-4F9F-A276-F9EC8D5EC466}"/>
            </a:ext>
          </a:extLst>
        </xdr:cNvPr>
        <xdr:cNvCxnSpPr/>
      </xdr:nvCxnSpPr>
      <xdr:spPr>
        <a:xfrm>
          <a:off x="11210925" y="926691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6" name="テキスト ボックス 625">
          <a:extLst>
            <a:ext uri="{FF2B5EF4-FFF2-40B4-BE49-F238E27FC236}">
              <a16:creationId xmlns:a16="http://schemas.microsoft.com/office/drawing/2014/main" id="{2C7A84F0-72A4-4ADF-A4A5-1D02B5121BEA}"/>
            </a:ext>
          </a:extLst>
        </xdr:cNvPr>
        <xdr:cNvSpPr txBox="1"/>
      </xdr:nvSpPr>
      <xdr:spPr>
        <a:xfrm>
          <a:off x="10845966" y="91278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7" name="直線コネクタ 626">
          <a:extLst>
            <a:ext uri="{FF2B5EF4-FFF2-40B4-BE49-F238E27FC236}">
              <a16:creationId xmlns:a16="http://schemas.microsoft.com/office/drawing/2014/main" id="{5CF30DC7-BAA1-48ED-9494-CD6EC1543260}"/>
            </a:ext>
          </a:extLst>
        </xdr:cNvPr>
        <xdr:cNvCxnSpPr/>
      </xdr:nvCxnSpPr>
      <xdr:spPr>
        <a:xfrm>
          <a:off x="11210925" y="895622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8" name="テキスト ボックス 627">
          <a:extLst>
            <a:ext uri="{FF2B5EF4-FFF2-40B4-BE49-F238E27FC236}">
              <a16:creationId xmlns:a16="http://schemas.microsoft.com/office/drawing/2014/main" id="{FEFDDCDE-C03D-41FB-B149-148120539802}"/>
            </a:ext>
          </a:extLst>
        </xdr:cNvPr>
        <xdr:cNvSpPr txBox="1"/>
      </xdr:nvSpPr>
      <xdr:spPr>
        <a:xfrm>
          <a:off x="10903736" y="8820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9B59830E-CCD3-48D9-A24D-F477B56E0FEF}"/>
            </a:ext>
          </a:extLst>
        </xdr:cNvPr>
        <xdr:cNvCxnSpPr/>
      </xdr:nvCxnSpPr>
      <xdr:spPr>
        <a:xfrm>
          <a:off x="11210925" y="864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0" name="【保健センター・保健所】&#10;有形固定資産減価償却率グラフ枠">
          <a:extLst>
            <a:ext uri="{FF2B5EF4-FFF2-40B4-BE49-F238E27FC236}">
              <a16:creationId xmlns:a16="http://schemas.microsoft.com/office/drawing/2014/main" id="{0D78C75E-2C1E-4526-9FDB-D6E428480F83}"/>
            </a:ext>
          </a:extLst>
        </xdr:cNvPr>
        <xdr:cNvSpPr/>
      </xdr:nvSpPr>
      <xdr:spPr>
        <a:xfrm>
          <a:off x="112109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111034</xdr:rowOff>
    </xdr:from>
    <xdr:to>
      <xdr:col>85</xdr:col>
      <xdr:colOff>126364</xdr:colOff>
      <xdr:row>64</xdr:row>
      <xdr:rowOff>130628</xdr:rowOff>
    </xdr:to>
    <xdr:cxnSp macro="">
      <xdr:nvCxnSpPr>
        <xdr:cNvPr id="631" name="直線コネクタ 630">
          <a:extLst>
            <a:ext uri="{FF2B5EF4-FFF2-40B4-BE49-F238E27FC236}">
              <a16:creationId xmlns:a16="http://schemas.microsoft.com/office/drawing/2014/main" id="{1F4B5458-2BA4-4BB5-8D96-15F5BE23F4E3}"/>
            </a:ext>
          </a:extLst>
        </xdr:cNvPr>
        <xdr:cNvCxnSpPr/>
      </xdr:nvCxnSpPr>
      <xdr:spPr>
        <a:xfrm flipV="1">
          <a:off x="14696439" y="9023259"/>
          <a:ext cx="0" cy="1480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2" name="【保健センター・保健所】&#10;有形固定資産減価償却率最小値テキスト">
          <a:extLst>
            <a:ext uri="{FF2B5EF4-FFF2-40B4-BE49-F238E27FC236}">
              <a16:creationId xmlns:a16="http://schemas.microsoft.com/office/drawing/2014/main" id="{FA129D03-C2B4-443C-B581-86120A465BA6}"/>
            </a:ext>
          </a:extLst>
        </xdr:cNvPr>
        <xdr:cNvSpPr txBox="1"/>
      </xdr:nvSpPr>
      <xdr:spPr>
        <a:xfrm>
          <a:off x="14735175" y="10507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3" name="直線コネクタ 632">
          <a:extLst>
            <a:ext uri="{FF2B5EF4-FFF2-40B4-BE49-F238E27FC236}">
              <a16:creationId xmlns:a16="http://schemas.microsoft.com/office/drawing/2014/main" id="{53CAAF05-24B7-4FAC-8CF7-FC6D8AA13792}"/>
            </a:ext>
          </a:extLst>
        </xdr:cNvPr>
        <xdr:cNvCxnSpPr/>
      </xdr:nvCxnSpPr>
      <xdr:spPr>
        <a:xfrm>
          <a:off x="14611350" y="105033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57711</xdr:rowOff>
    </xdr:from>
    <xdr:ext cx="340478" cy="259045"/>
    <xdr:sp macro="" textlink="">
      <xdr:nvSpPr>
        <xdr:cNvPr id="634" name="【保健センター・保健所】&#10;有形固定資産減価償却率最大値テキスト">
          <a:extLst>
            <a:ext uri="{FF2B5EF4-FFF2-40B4-BE49-F238E27FC236}">
              <a16:creationId xmlns:a16="http://schemas.microsoft.com/office/drawing/2014/main" id="{2383533F-2A58-43F5-A54A-6BD7DF3A5988}"/>
            </a:ext>
          </a:extLst>
        </xdr:cNvPr>
        <xdr:cNvSpPr txBox="1"/>
      </xdr:nvSpPr>
      <xdr:spPr>
        <a:xfrm>
          <a:off x="14735175" y="88111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111034</xdr:rowOff>
    </xdr:from>
    <xdr:to>
      <xdr:col>86</xdr:col>
      <xdr:colOff>25400</xdr:colOff>
      <xdr:row>55</xdr:row>
      <xdr:rowOff>111034</xdr:rowOff>
    </xdr:to>
    <xdr:cxnSp macro="">
      <xdr:nvCxnSpPr>
        <xdr:cNvPr id="635" name="直線コネクタ 634">
          <a:extLst>
            <a:ext uri="{FF2B5EF4-FFF2-40B4-BE49-F238E27FC236}">
              <a16:creationId xmlns:a16="http://schemas.microsoft.com/office/drawing/2014/main" id="{F138BBB1-2FA0-46BC-BDAE-EB3CB29B236A}"/>
            </a:ext>
          </a:extLst>
        </xdr:cNvPr>
        <xdr:cNvCxnSpPr/>
      </xdr:nvCxnSpPr>
      <xdr:spPr>
        <a:xfrm>
          <a:off x="14611350" y="902325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50454</xdr:rowOff>
    </xdr:from>
    <xdr:ext cx="405111" cy="259045"/>
    <xdr:sp macro="" textlink="">
      <xdr:nvSpPr>
        <xdr:cNvPr id="636" name="【保健センター・保健所】&#10;有形固定資産減価償却率平均値テキスト">
          <a:extLst>
            <a:ext uri="{FF2B5EF4-FFF2-40B4-BE49-F238E27FC236}">
              <a16:creationId xmlns:a16="http://schemas.microsoft.com/office/drawing/2014/main" id="{64E4BB68-9801-4881-8AFE-EFAEE45014C7}"/>
            </a:ext>
          </a:extLst>
        </xdr:cNvPr>
        <xdr:cNvSpPr txBox="1"/>
      </xdr:nvSpPr>
      <xdr:spPr>
        <a:xfrm>
          <a:off x="14735175" y="96103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637" name="フローチャート: 判断 636">
          <a:extLst>
            <a:ext uri="{FF2B5EF4-FFF2-40B4-BE49-F238E27FC236}">
              <a16:creationId xmlns:a16="http://schemas.microsoft.com/office/drawing/2014/main" id="{B1B962DA-4394-4040-82B3-676A1825DB98}"/>
            </a:ext>
          </a:extLst>
        </xdr:cNvPr>
        <xdr:cNvSpPr/>
      </xdr:nvSpPr>
      <xdr:spPr>
        <a:xfrm>
          <a:off x="14649450" y="975577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25944</xdr:rowOff>
    </xdr:from>
    <xdr:to>
      <xdr:col>81</xdr:col>
      <xdr:colOff>101600</xdr:colOff>
      <xdr:row>60</xdr:row>
      <xdr:rowOff>127544</xdr:rowOff>
    </xdr:to>
    <xdr:sp macro="" textlink="">
      <xdr:nvSpPr>
        <xdr:cNvPr id="638" name="フローチャート: 判断 637">
          <a:extLst>
            <a:ext uri="{FF2B5EF4-FFF2-40B4-BE49-F238E27FC236}">
              <a16:creationId xmlns:a16="http://schemas.microsoft.com/office/drawing/2014/main" id="{B73CBB2E-2917-4F0B-9CED-7745E1F1CB3C}"/>
            </a:ext>
          </a:extLst>
        </xdr:cNvPr>
        <xdr:cNvSpPr/>
      </xdr:nvSpPr>
      <xdr:spPr>
        <a:xfrm>
          <a:off x="13887450" y="975414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3084</xdr:rowOff>
    </xdr:from>
    <xdr:to>
      <xdr:col>76</xdr:col>
      <xdr:colOff>165100</xdr:colOff>
      <xdr:row>60</xdr:row>
      <xdr:rowOff>104684</xdr:rowOff>
    </xdr:to>
    <xdr:sp macro="" textlink="">
      <xdr:nvSpPr>
        <xdr:cNvPr id="639" name="フローチャート: 判断 638">
          <a:extLst>
            <a:ext uri="{FF2B5EF4-FFF2-40B4-BE49-F238E27FC236}">
              <a16:creationId xmlns:a16="http://schemas.microsoft.com/office/drawing/2014/main" id="{9DE0B4A6-97A6-4035-9A6E-5CF026CD3464}"/>
            </a:ext>
          </a:extLst>
        </xdr:cNvPr>
        <xdr:cNvSpPr/>
      </xdr:nvSpPr>
      <xdr:spPr>
        <a:xfrm>
          <a:off x="13096875" y="972810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1451</xdr:rowOff>
    </xdr:from>
    <xdr:to>
      <xdr:col>72</xdr:col>
      <xdr:colOff>38100</xdr:colOff>
      <xdr:row>60</xdr:row>
      <xdr:rowOff>103051</xdr:rowOff>
    </xdr:to>
    <xdr:sp macro="" textlink="">
      <xdr:nvSpPr>
        <xdr:cNvPr id="640" name="フローチャート: 判断 639">
          <a:extLst>
            <a:ext uri="{FF2B5EF4-FFF2-40B4-BE49-F238E27FC236}">
              <a16:creationId xmlns:a16="http://schemas.microsoft.com/office/drawing/2014/main" id="{D8F92271-7CE8-4887-BA61-6DC5951B0092}"/>
            </a:ext>
          </a:extLst>
        </xdr:cNvPr>
        <xdr:cNvSpPr/>
      </xdr:nvSpPr>
      <xdr:spPr>
        <a:xfrm>
          <a:off x="12296775" y="972647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148409</xdr:rowOff>
    </xdr:from>
    <xdr:to>
      <xdr:col>67</xdr:col>
      <xdr:colOff>101600</xdr:colOff>
      <xdr:row>60</xdr:row>
      <xdr:rowOff>78559</xdr:rowOff>
    </xdr:to>
    <xdr:sp macro="" textlink="">
      <xdr:nvSpPr>
        <xdr:cNvPr id="641" name="フローチャート: 判断 640">
          <a:extLst>
            <a:ext uri="{FF2B5EF4-FFF2-40B4-BE49-F238E27FC236}">
              <a16:creationId xmlns:a16="http://schemas.microsoft.com/office/drawing/2014/main" id="{71753E71-A63E-4842-85E7-81EA98003EB2}"/>
            </a:ext>
          </a:extLst>
        </xdr:cNvPr>
        <xdr:cNvSpPr/>
      </xdr:nvSpPr>
      <xdr:spPr>
        <a:xfrm>
          <a:off x="11487150" y="970833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5105472-3BE8-416E-889D-38E90B0A9C39}"/>
            </a:ext>
          </a:extLst>
        </xdr:cNvPr>
        <xdr:cNvSpPr txBox="1"/>
      </xdr:nvSpPr>
      <xdr:spPr>
        <a:xfrm>
          <a:off x="1452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813FE5B9-0D2C-406A-86DA-2158D9849015}"/>
            </a:ext>
          </a:extLst>
        </xdr:cNvPr>
        <xdr:cNvSpPr txBox="1"/>
      </xdr:nvSpPr>
      <xdr:spPr>
        <a:xfrm>
          <a:off x="13763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DCBD3571-7696-473D-886A-45DB7C721A11}"/>
            </a:ext>
          </a:extLst>
        </xdr:cNvPr>
        <xdr:cNvSpPr txBox="1"/>
      </xdr:nvSpPr>
      <xdr:spPr>
        <a:xfrm>
          <a:off x="12973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E80E4B3D-DC51-444C-818B-387A9FAD8D7A}"/>
            </a:ext>
          </a:extLst>
        </xdr:cNvPr>
        <xdr:cNvSpPr txBox="1"/>
      </xdr:nvSpPr>
      <xdr:spPr>
        <a:xfrm>
          <a:off x="12172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AFBA3AF7-3DF1-4CA5-82F5-029600ED34EC}"/>
            </a:ext>
          </a:extLst>
        </xdr:cNvPr>
        <xdr:cNvSpPr txBox="1"/>
      </xdr:nvSpPr>
      <xdr:spPr>
        <a:xfrm>
          <a:off x="11363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55335</xdr:rowOff>
    </xdr:from>
    <xdr:to>
      <xdr:col>85</xdr:col>
      <xdr:colOff>177800</xdr:colOff>
      <xdr:row>63</xdr:row>
      <xdr:rowOff>156935</xdr:rowOff>
    </xdr:to>
    <xdr:sp macro="" textlink="">
      <xdr:nvSpPr>
        <xdr:cNvPr id="647" name="楕円 646">
          <a:extLst>
            <a:ext uri="{FF2B5EF4-FFF2-40B4-BE49-F238E27FC236}">
              <a16:creationId xmlns:a16="http://schemas.microsoft.com/office/drawing/2014/main" id="{23DF6C2C-B032-49B5-B56B-7515509E860A}"/>
            </a:ext>
          </a:extLst>
        </xdr:cNvPr>
        <xdr:cNvSpPr/>
      </xdr:nvSpPr>
      <xdr:spPr>
        <a:xfrm>
          <a:off x="14649450" y="1026613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33762</xdr:rowOff>
    </xdr:from>
    <xdr:ext cx="405111" cy="259045"/>
    <xdr:sp macro="" textlink="">
      <xdr:nvSpPr>
        <xdr:cNvPr id="648" name="【保健センター・保健所】&#10;有形固定資産減価償却率該当値テキスト">
          <a:extLst>
            <a:ext uri="{FF2B5EF4-FFF2-40B4-BE49-F238E27FC236}">
              <a16:creationId xmlns:a16="http://schemas.microsoft.com/office/drawing/2014/main" id="{F45E6787-C933-4824-A641-03CE894ACC82}"/>
            </a:ext>
          </a:extLst>
        </xdr:cNvPr>
        <xdr:cNvSpPr txBox="1"/>
      </xdr:nvSpPr>
      <xdr:spPr>
        <a:xfrm>
          <a:off x="14735175" y="1024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22678</xdr:rowOff>
    </xdr:from>
    <xdr:to>
      <xdr:col>81</xdr:col>
      <xdr:colOff>101600</xdr:colOff>
      <xdr:row>63</xdr:row>
      <xdr:rowOff>124278</xdr:rowOff>
    </xdr:to>
    <xdr:sp macro="" textlink="">
      <xdr:nvSpPr>
        <xdr:cNvPr id="649" name="楕円 648">
          <a:extLst>
            <a:ext uri="{FF2B5EF4-FFF2-40B4-BE49-F238E27FC236}">
              <a16:creationId xmlns:a16="http://schemas.microsoft.com/office/drawing/2014/main" id="{2969D110-868D-4DDB-B588-75C7BB019E35}"/>
            </a:ext>
          </a:extLst>
        </xdr:cNvPr>
        <xdr:cNvSpPr/>
      </xdr:nvSpPr>
      <xdr:spPr>
        <a:xfrm>
          <a:off x="13887450" y="1023665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73478</xdr:rowOff>
    </xdr:from>
    <xdr:to>
      <xdr:col>85</xdr:col>
      <xdr:colOff>127000</xdr:colOff>
      <xdr:row>63</xdr:row>
      <xdr:rowOff>106135</xdr:rowOff>
    </xdr:to>
    <xdr:cxnSp macro="">
      <xdr:nvCxnSpPr>
        <xdr:cNvPr id="650" name="直線コネクタ 649">
          <a:extLst>
            <a:ext uri="{FF2B5EF4-FFF2-40B4-BE49-F238E27FC236}">
              <a16:creationId xmlns:a16="http://schemas.microsoft.com/office/drawing/2014/main" id="{0CB94673-097C-4E0A-BA83-0A8BB9C73E18}"/>
            </a:ext>
          </a:extLst>
        </xdr:cNvPr>
        <xdr:cNvCxnSpPr/>
      </xdr:nvCxnSpPr>
      <xdr:spPr>
        <a:xfrm>
          <a:off x="13935075" y="10284278"/>
          <a:ext cx="762000"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161472</xdr:rowOff>
    </xdr:from>
    <xdr:to>
      <xdr:col>76</xdr:col>
      <xdr:colOff>165100</xdr:colOff>
      <xdr:row>63</xdr:row>
      <xdr:rowOff>91622</xdr:rowOff>
    </xdr:to>
    <xdr:sp macro="" textlink="">
      <xdr:nvSpPr>
        <xdr:cNvPr id="651" name="楕円 650">
          <a:extLst>
            <a:ext uri="{FF2B5EF4-FFF2-40B4-BE49-F238E27FC236}">
              <a16:creationId xmlns:a16="http://schemas.microsoft.com/office/drawing/2014/main" id="{9A51EBDD-EC40-4F03-AC7F-6AD873DDF6B1}"/>
            </a:ext>
          </a:extLst>
        </xdr:cNvPr>
        <xdr:cNvSpPr/>
      </xdr:nvSpPr>
      <xdr:spPr>
        <a:xfrm>
          <a:off x="13096875" y="1021352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40822</xdr:rowOff>
    </xdr:from>
    <xdr:to>
      <xdr:col>81</xdr:col>
      <xdr:colOff>50800</xdr:colOff>
      <xdr:row>63</xdr:row>
      <xdr:rowOff>73478</xdr:rowOff>
    </xdr:to>
    <xdr:cxnSp macro="">
      <xdr:nvCxnSpPr>
        <xdr:cNvPr id="652" name="直線コネクタ 651">
          <a:extLst>
            <a:ext uri="{FF2B5EF4-FFF2-40B4-BE49-F238E27FC236}">
              <a16:creationId xmlns:a16="http://schemas.microsoft.com/office/drawing/2014/main" id="{55C867EE-68AB-4AB9-BB13-B3BEE9447135}"/>
            </a:ext>
          </a:extLst>
        </xdr:cNvPr>
        <xdr:cNvCxnSpPr/>
      </xdr:nvCxnSpPr>
      <xdr:spPr>
        <a:xfrm>
          <a:off x="13144500" y="10251622"/>
          <a:ext cx="790575"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128815</xdr:rowOff>
    </xdr:from>
    <xdr:to>
      <xdr:col>72</xdr:col>
      <xdr:colOff>38100</xdr:colOff>
      <xdr:row>63</xdr:row>
      <xdr:rowOff>58965</xdr:rowOff>
    </xdr:to>
    <xdr:sp macro="" textlink="">
      <xdr:nvSpPr>
        <xdr:cNvPr id="653" name="楕円 652">
          <a:extLst>
            <a:ext uri="{FF2B5EF4-FFF2-40B4-BE49-F238E27FC236}">
              <a16:creationId xmlns:a16="http://schemas.microsoft.com/office/drawing/2014/main" id="{B8858B61-EDD2-4ED1-AA77-C7BC6DFCC8FC}"/>
            </a:ext>
          </a:extLst>
        </xdr:cNvPr>
        <xdr:cNvSpPr/>
      </xdr:nvSpPr>
      <xdr:spPr>
        <a:xfrm>
          <a:off x="12296775" y="1017451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8165</xdr:rowOff>
    </xdr:from>
    <xdr:to>
      <xdr:col>76</xdr:col>
      <xdr:colOff>114300</xdr:colOff>
      <xdr:row>63</xdr:row>
      <xdr:rowOff>40822</xdr:rowOff>
    </xdr:to>
    <xdr:cxnSp macro="">
      <xdr:nvCxnSpPr>
        <xdr:cNvPr id="654" name="直線コネクタ 653">
          <a:extLst>
            <a:ext uri="{FF2B5EF4-FFF2-40B4-BE49-F238E27FC236}">
              <a16:creationId xmlns:a16="http://schemas.microsoft.com/office/drawing/2014/main" id="{FABCF913-A538-40B7-B1C6-2030DFC560EA}"/>
            </a:ext>
          </a:extLst>
        </xdr:cNvPr>
        <xdr:cNvCxnSpPr/>
      </xdr:nvCxnSpPr>
      <xdr:spPr>
        <a:xfrm>
          <a:off x="12344400" y="10222140"/>
          <a:ext cx="800100"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96157</xdr:rowOff>
    </xdr:from>
    <xdr:to>
      <xdr:col>67</xdr:col>
      <xdr:colOff>101600</xdr:colOff>
      <xdr:row>63</xdr:row>
      <xdr:rowOff>26307</xdr:rowOff>
    </xdr:to>
    <xdr:sp macro="" textlink="">
      <xdr:nvSpPr>
        <xdr:cNvPr id="655" name="楕円 654">
          <a:extLst>
            <a:ext uri="{FF2B5EF4-FFF2-40B4-BE49-F238E27FC236}">
              <a16:creationId xmlns:a16="http://schemas.microsoft.com/office/drawing/2014/main" id="{3E1455B8-9487-4E72-B7C3-C77B8406E9E8}"/>
            </a:ext>
          </a:extLst>
        </xdr:cNvPr>
        <xdr:cNvSpPr/>
      </xdr:nvSpPr>
      <xdr:spPr>
        <a:xfrm>
          <a:off x="11487150" y="1014503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146957</xdr:rowOff>
    </xdr:from>
    <xdr:to>
      <xdr:col>71</xdr:col>
      <xdr:colOff>177800</xdr:colOff>
      <xdr:row>63</xdr:row>
      <xdr:rowOff>8165</xdr:rowOff>
    </xdr:to>
    <xdr:cxnSp macro="">
      <xdr:nvCxnSpPr>
        <xdr:cNvPr id="656" name="直線コネクタ 655">
          <a:extLst>
            <a:ext uri="{FF2B5EF4-FFF2-40B4-BE49-F238E27FC236}">
              <a16:creationId xmlns:a16="http://schemas.microsoft.com/office/drawing/2014/main" id="{8E5CE28A-6237-4F28-851A-E41DB4FA2BB5}"/>
            </a:ext>
          </a:extLst>
        </xdr:cNvPr>
        <xdr:cNvCxnSpPr/>
      </xdr:nvCxnSpPr>
      <xdr:spPr>
        <a:xfrm>
          <a:off x="11534775" y="10192657"/>
          <a:ext cx="809625" cy="2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144071</xdr:rowOff>
    </xdr:from>
    <xdr:ext cx="405111" cy="259045"/>
    <xdr:sp macro="" textlink="">
      <xdr:nvSpPr>
        <xdr:cNvPr id="657" name="n_1aveValue【保健センター・保健所】&#10;有形固定資産減価償却率">
          <a:extLst>
            <a:ext uri="{FF2B5EF4-FFF2-40B4-BE49-F238E27FC236}">
              <a16:creationId xmlns:a16="http://schemas.microsoft.com/office/drawing/2014/main" id="{D2C0DB93-17AD-4E3F-8C83-BDFE8DBA4D97}"/>
            </a:ext>
          </a:extLst>
        </xdr:cNvPr>
        <xdr:cNvSpPr txBox="1"/>
      </xdr:nvSpPr>
      <xdr:spPr>
        <a:xfrm>
          <a:off x="13745219" y="9542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121211</xdr:rowOff>
    </xdr:from>
    <xdr:ext cx="405111" cy="259045"/>
    <xdr:sp macro="" textlink="">
      <xdr:nvSpPr>
        <xdr:cNvPr id="658" name="n_2aveValue【保健センター・保健所】&#10;有形固定資産減価償却率">
          <a:extLst>
            <a:ext uri="{FF2B5EF4-FFF2-40B4-BE49-F238E27FC236}">
              <a16:creationId xmlns:a16="http://schemas.microsoft.com/office/drawing/2014/main" id="{6FDBFB59-E95A-468E-B6DD-BFA1660397A0}"/>
            </a:ext>
          </a:extLst>
        </xdr:cNvPr>
        <xdr:cNvSpPr txBox="1"/>
      </xdr:nvSpPr>
      <xdr:spPr>
        <a:xfrm>
          <a:off x="12964169" y="952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119578</xdr:rowOff>
    </xdr:from>
    <xdr:ext cx="405111" cy="259045"/>
    <xdr:sp macro="" textlink="">
      <xdr:nvSpPr>
        <xdr:cNvPr id="659" name="n_3aveValue【保健センター・保健所】&#10;有形固定資産減価償却率">
          <a:extLst>
            <a:ext uri="{FF2B5EF4-FFF2-40B4-BE49-F238E27FC236}">
              <a16:creationId xmlns:a16="http://schemas.microsoft.com/office/drawing/2014/main" id="{CFB6FAAA-CF70-4472-9BE2-AACA81BC3975}"/>
            </a:ext>
          </a:extLst>
        </xdr:cNvPr>
        <xdr:cNvSpPr txBox="1"/>
      </xdr:nvSpPr>
      <xdr:spPr>
        <a:xfrm>
          <a:off x="12164069" y="9523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95086</xdr:rowOff>
    </xdr:from>
    <xdr:ext cx="405111" cy="259045"/>
    <xdr:sp macro="" textlink="">
      <xdr:nvSpPr>
        <xdr:cNvPr id="660" name="n_4aveValue【保健センター・保健所】&#10;有形固定資産減価償却率">
          <a:extLst>
            <a:ext uri="{FF2B5EF4-FFF2-40B4-BE49-F238E27FC236}">
              <a16:creationId xmlns:a16="http://schemas.microsoft.com/office/drawing/2014/main" id="{F8870BC6-35A1-43DB-A671-93F0DFE2FD6B}"/>
            </a:ext>
          </a:extLst>
        </xdr:cNvPr>
        <xdr:cNvSpPr txBox="1"/>
      </xdr:nvSpPr>
      <xdr:spPr>
        <a:xfrm>
          <a:off x="11354444" y="949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115405</xdr:rowOff>
    </xdr:from>
    <xdr:ext cx="405111" cy="259045"/>
    <xdr:sp macro="" textlink="">
      <xdr:nvSpPr>
        <xdr:cNvPr id="661" name="n_1mainValue【保健センター・保健所】&#10;有形固定資産減価償却率">
          <a:extLst>
            <a:ext uri="{FF2B5EF4-FFF2-40B4-BE49-F238E27FC236}">
              <a16:creationId xmlns:a16="http://schemas.microsoft.com/office/drawing/2014/main" id="{23BEC3B5-A9D3-4069-80D8-D2E37F89702E}"/>
            </a:ext>
          </a:extLst>
        </xdr:cNvPr>
        <xdr:cNvSpPr txBox="1"/>
      </xdr:nvSpPr>
      <xdr:spPr>
        <a:xfrm>
          <a:off x="13745219" y="10326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82749</xdr:rowOff>
    </xdr:from>
    <xdr:ext cx="405111" cy="259045"/>
    <xdr:sp macro="" textlink="">
      <xdr:nvSpPr>
        <xdr:cNvPr id="662" name="n_2mainValue【保健センター・保健所】&#10;有形固定資産減価償却率">
          <a:extLst>
            <a:ext uri="{FF2B5EF4-FFF2-40B4-BE49-F238E27FC236}">
              <a16:creationId xmlns:a16="http://schemas.microsoft.com/office/drawing/2014/main" id="{D8F19A15-B484-47DD-9396-72D5E6B8B792}"/>
            </a:ext>
          </a:extLst>
        </xdr:cNvPr>
        <xdr:cNvSpPr txBox="1"/>
      </xdr:nvSpPr>
      <xdr:spPr>
        <a:xfrm>
          <a:off x="12964169" y="10296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50092</xdr:rowOff>
    </xdr:from>
    <xdr:ext cx="405111" cy="259045"/>
    <xdr:sp macro="" textlink="">
      <xdr:nvSpPr>
        <xdr:cNvPr id="663" name="n_3mainValue【保健センター・保健所】&#10;有形固定資産減価償却率">
          <a:extLst>
            <a:ext uri="{FF2B5EF4-FFF2-40B4-BE49-F238E27FC236}">
              <a16:creationId xmlns:a16="http://schemas.microsoft.com/office/drawing/2014/main" id="{B5F53A35-6066-4978-860B-74BCCBE955D2}"/>
            </a:ext>
          </a:extLst>
        </xdr:cNvPr>
        <xdr:cNvSpPr txBox="1"/>
      </xdr:nvSpPr>
      <xdr:spPr>
        <a:xfrm>
          <a:off x="12164069" y="10257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17434</xdr:rowOff>
    </xdr:from>
    <xdr:ext cx="405111" cy="259045"/>
    <xdr:sp macro="" textlink="">
      <xdr:nvSpPr>
        <xdr:cNvPr id="664" name="n_4mainValue【保健センター・保健所】&#10;有形固定資産減価償却率">
          <a:extLst>
            <a:ext uri="{FF2B5EF4-FFF2-40B4-BE49-F238E27FC236}">
              <a16:creationId xmlns:a16="http://schemas.microsoft.com/office/drawing/2014/main" id="{C850C2B9-54EB-4724-B76D-C3B7D65B44E6}"/>
            </a:ext>
          </a:extLst>
        </xdr:cNvPr>
        <xdr:cNvSpPr txBox="1"/>
      </xdr:nvSpPr>
      <xdr:spPr>
        <a:xfrm>
          <a:off x="11354444" y="10228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a:extLst>
            <a:ext uri="{FF2B5EF4-FFF2-40B4-BE49-F238E27FC236}">
              <a16:creationId xmlns:a16="http://schemas.microsoft.com/office/drawing/2014/main" id="{C8D8D496-451F-4EB5-8A66-83E6A1633CD9}"/>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a:extLst>
            <a:ext uri="{FF2B5EF4-FFF2-40B4-BE49-F238E27FC236}">
              <a16:creationId xmlns:a16="http://schemas.microsoft.com/office/drawing/2014/main" id="{ACEA4034-2512-4A48-B3EE-1102604AC294}"/>
            </a:ext>
          </a:extLst>
        </xdr:cNvPr>
        <xdr:cNvSpPr/>
      </xdr:nvSpPr>
      <xdr:spPr>
        <a:xfrm>
          <a:off x="16583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a:extLst>
            <a:ext uri="{FF2B5EF4-FFF2-40B4-BE49-F238E27FC236}">
              <a16:creationId xmlns:a16="http://schemas.microsoft.com/office/drawing/2014/main" id="{3F9E1C84-CE0F-4626-AACA-BFD116BB2D8D}"/>
            </a:ext>
          </a:extLst>
        </xdr:cNvPr>
        <xdr:cNvSpPr/>
      </xdr:nvSpPr>
      <xdr:spPr>
        <a:xfrm>
          <a:off x="16583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a:extLst>
            <a:ext uri="{FF2B5EF4-FFF2-40B4-BE49-F238E27FC236}">
              <a16:creationId xmlns:a16="http://schemas.microsoft.com/office/drawing/2014/main" id="{3FEA534E-B662-4AB9-B5FE-973FB4CC54AA}"/>
            </a:ext>
          </a:extLst>
        </xdr:cNvPr>
        <xdr:cNvSpPr/>
      </xdr:nvSpPr>
      <xdr:spPr>
        <a:xfrm>
          <a:off x="174879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a:extLst>
            <a:ext uri="{FF2B5EF4-FFF2-40B4-BE49-F238E27FC236}">
              <a16:creationId xmlns:a16="http://schemas.microsoft.com/office/drawing/2014/main" id="{63805958-9901-471A-AD63-7BE658B80615}"/>
            </a:ext>
          </a:extLst>
        </xdr:cNvPr>
        <xdr:cNvSpPr/>
      </xdr:nvSpPr>
      <xdr:spPr>
        <a:xfrm>
          <a:off x="174879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a:extLst>
            <a:ext uri="{FF2B5EF4-FFF2-40B4-BE49-F238E27FC236}">
              <a16:creationId xmlns:a16="http://schemas.microsoft.com/office/drawing/2014/main" id="{8D788E58-BDE8-4632-ADBE-6D0273233211}"/>
            </a:ext>
          </a:extLst>
        </xdr:cNvPr>
        <xdr:cNvSpPr/>
      </xdr:nvSpPr>
      <xdr:spPr>
        <a:xfrm>
          <a:off x="18516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a:extLst>
            <a:ext uri="{FF2B5EF4-FFF2-40B4-BE49-F238E27FC236}">
              <a16:creationId xmlns:a16="http://schemas.microsoft.com/office/drawing/2014/main" id="{3BE873F4-1803-4F15-A9D4-3268A16C72BE}"/>
            </a:ext>
          </a:extLst>
        </xdr:cNvPr>
        <xdr:cNvSpPr/>
      </xdr:nvSpPr>
      <xdr:spPr>
        <a:xfrm>
          <a:off x="18516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a:extLst>
            <a:ext uri="{FF2B5EF4-FFF2-40B4-BE49-F238E27FC236}">
              <a16:creationId xmlns:a16="http://schemas.microsoft.com/office/drawing/2014/main" id="{C824BB0E-EC95-4F63-BAC5-32095D43D1AF}"/>
            </a:ext>
          </a:extLst>
        </xdr:cNvPr>
        <xdr:cNvSpPr/>
      </xdr:nvSpPr>
      <xdr:spPr>
        <a:xfrm>
          <a:off x="164592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a:extLst>
            <a:ext uri="{FF2B5EF4-FFF2-40B4-BE49-F238E27FC236}">
              <a16:creationId xmlns:a16="http://schemas.microsoft.com/office/drawing/2014/main" id="{681D3F21-E49B-4E60-A68D-E9A994BCAFBB}"/>
            </a:ext>
          </a:extLst>
        </xdr:cNvPr>
        <xdr:cNvSpPr txBox="1"/>
      </xdr:nvSpPr>
      <xdr:spPr>
        <a:xfrm>
          <a:off x="1644015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a:extLst>
            <a:ext uri="{FF2B5EF4-FFF2-40B4-BE49-F238E27FC236}">
              <a16:creationId xmlns:a16="http://schemas.microsoft.com/office/drawing/2014/main" id="{EF28C64A-2256-45B5-AE00-ED4E35DC1C24}"/>
            </a:ext>
          </a:extLst>
        </xdr:cNvPr>
        <xdr:cNvCxnSpPr/>
      </xdr:nvCxnSpPr>
      <xdr:spPr>
        <a:xfrm>
          <a:off x="164592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5" name="直線コネクタ 674">
          <a:extLst>
            <a:ext uri="{FF2B5EF4-FFF2-40B4-BE49-F238E27FC236}">
              <a16:creationId xmlns:a16="http://schemas.microsoft.com/office/drawing/2014/main" id="{6FA29735-1D3E-4EEE-BF70-B233EEB1FE8B}"/>
            </a:ext>
          </a:extLst>
        </xdr:cNvPr>
        <xdr:cNvCxnSpPr/>
      </xdr:nvCxnSpPr>
      <xdr:spPr>
        <a:xfrm>
          <a:off x="16459200" y="105033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6" name="テキスト ボックス 675">
          <a:extLst>
            <a:ext uri="{FF2B5EF4-FFF2-40B4-BE49-F238E27FC236}">
              <a16:creationId xmlns:a16="http://schemas.microsoft.com/office/drawing/2014/main" id="{26250DF6-0A47-4240-9BDB-8D98C2A329A9}"/>
            </a:ext>
          </a:extLst>
        </xdr:cNvPr>
        <xdr:cNvSpPr txBox="1"/>
      </xdr:nvSpPr>
      <xdr:spPr>
        <a:xfrm>
          <a:off x="16052346" y="103738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7" name="直線コネクタ 676">
          <a:extLst>
            <a:ext uri="{FF2B5EF4-FFF2-40B4-BE49-F238E27FC236}">
              <a16:creationId xmlns:a16="http://schemas.microsoft.com/office/drawing/2014/main" id="{8E5815F6-46D7-4178-8BCE-B07ADA993F67}"/>
            </a:ext>
          </a:extLst>
        </xdr:cNvPr>
        <xdr:cNvCxnSpPr/>
      </xdr:nvCxnSpPr>
      <xdr:spPr>
        <a:xfrm>
          <a:off x="16459200" y="101926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8" name="テキスト ボックス 677">
          <a:extLst>
            <a:ext uri="{FF2B5EF4-FFF2-40B4-BE49-F238E27FC236}">
              <a16:creationId xmlns:a16="http://schemas.microsoft.com/office/drawing/2014/main" id="{3C422670-5BB3-4278-8452-867320C34558}"/>
            </a:ext>
          </a:extLst>
        </xdr:cNvPr>
        <xdr:cNvSpPr txBox="1"/>
      </xdr:nvSpPr>
      <xdr:spPr>
        <a:xfrm>
          <a:off x="16052346" y="100567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9" name="直線コネクタ 678">
          <a:extLst>
            <a:ext uri="{FF2B5EF4-FFF2-40B4-BE49-F238E27FC236}">
              <a16:creationId xmlns:a16="http://schemas.microsoft.com/office/drawing/2014/main" id="{7462AA95-75FA-4B3B-9FB8-C2ECFAA5B22A}"/>
            </a:ext>
          </a:extLst>
        </xdr:cNvPr>
        <xdr:cNvCxnSpPr/>
      </xdr:nvCxnSpPr>
      <xdr:spPr>
        <a:xfrm>
          <a:off x="16459200" y="98851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0" name="テキスト ボックス 679">
          <a:extLst>
            <a:ext uri="{FF2B5EF4-FFF2-40B4-BE49-F238E27FC236}">
              <a16:creationId xmlns:a16="http://schemas.microsoft.com/office/drawing/2014/main" id="{D6E0A9FC-203E-44E6-A6F9-F83D39D905EA}"/>
            </a:ext>
          </a:extLst>
        </xdr:cNvPr>
        <xdr:cNvSpPr txBox="1"/>
      </xdr:nvSpPr>
      <xdr:spPr>
        <a:xfrm>
          <a:off x="16052346" y="97460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1" name="直線コネクタ 680">
          <a:extLst>
            <a:ext uri="{FF2B5EF4-FFF2-40B4-BE49-F238E27FC236}">
              <a16:creationId xmlns:a16="http://schemas.microsoft.com/office/drawing/2014/main" id="{27E75BA9-8DB8-4D87-A0AC-5FF8F1FEBA12}"/>
            </a:ext>
          </a:extLst>
        </xdr:cNvPr>
        <xdr:cNvCxnSpPr/>
      </xdr:nvCxnSpPr>
      <xdr:spPr>
        <a:xfrm>
          <a:off x="16459200" y="95744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2" name="テキスト ボックス 681">
          <a:extLst>
            <a:ext uri="{FF2B5EF4-FFF2-40B4-BE49-F238E27FC236}">
              <a16:creationId xmlns:a16="http://schemas.microsoft.com/office/drawing/2014/main" id="{0EECA53C-0B48-443C-9479-23AE5935BCE3}"/>
            </a:ext>
          </a:extLst>
        </xdr:cNvPr>
        <xdr:cNvSpPr txBox="1"/>
      </xdr:nvSpPr>
      <xdr:spPr>
        <a:xfrm>
          <a:off x="16052346" y="9438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3" name="直線コネクタ 682">
          <a:extLst>
            <a:ext uri="{FF2B5EF4-FFF2-40B4-BE49-F238E27FC236}">
              <a16:creationId xmlns:a16="http://schemas.microsoft.com/office/drawing/2014/main" id="{7C088AF7-3C91-40CF-A6F5-10CAFC5A4EC2}"/>
            </a:ext>
          </a:extLst>
        </xdr:cNvPr>
        <xdr:cNvCxnSpPr/>
      </xdr:nvCxnSpPr>
      <xdr:spPr>
        <a:xfrm>
          <a:off x="16459200" y="92669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4" name="テキスト ボックス 683">
          <a:extLst>
            <a:ext uri="{FF2B5EF4-FFF2-40B4-BE49-F238E27FC236}">
              <a16:creationId xmlns:a16="http://schemas.microsoft.com/office/drawing/2014/main" id="{A14D6025-7F8A-48F5-A671-94C653334614}"/>
            </a:ext>
          </a:extLst>
        </xdr:cNvPr>
        <xdr:cNvSpPr txBox="1"/>
      </xdr:nvSpPr>
      <xdr:spPr>
        <a:xfrm>
          <a:off x="16052346" y="91278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5" name="直線コネクタ 684">
          <a:extLst>
            <a:ext uri="{FF2B5EF4-FFF2-40B4-BE49-F238E27FC236}">
              <a16:creationId xmlns:a16="http://schemas.microsoft.com/office/drawing/2014/main" id="{A7C6D358-0D60-45B9-B963-8DEBBD4BFAB7}"/>
            </a:ext>
          </a:extLst>
        </xdr:cNvPr>
        <xdr:cNvCxnSpPr/>
      </xdr:nvCxnSpPr>
      <xdr:spPr>
        <a:xfrm>
          <a:off x="16459200" y="89562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6" name="テキスト ボックス 685">
          <a:extLst>
            <a:ext uri="{FF2B5EF4-FFF2-40B4-BE49-F238E27FC236}">
              <a16:creationId xmlns:a16="http://schemas.microsoft.com/office/drawing/2014/main" id="{9516C457-6019-4BE4-9AE3-4BA49B8B4C30}"/>
            </a:ext>
          </a:extLst>
        </xdr:cNvPr>
        <xdr:cNvSpPr txBox="1"/>
      </xdr:nvSpPr>
      <xdr:spPr>
        <a:xfrm>
          <a:off x="16052346" y="882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id="{F52665E5-706F-4FEE-A67E-A466F9DC3A50}"/>
            </a:ext>
          </a:extLst>
        </xdr:cNvPr>
        <xdr:cNvCxnSpPr/>
      </xdr:nvCxnSpPr>
      <xdr:spPr>
        <a:xfrm>
          <a:off x="164592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a:extLst>
            <a:ext uri="{FF2B5EF4-FFF2-40B4-BE49-F238E27FC236}">
              <a16:creationId xmlns:a16="http://schemas.microsoft.com/office/drawing/2014/main" id="{8A413D0D-D2F5-49C3-98CA-755A51D138DE}"/>
            </a:ext>
          </a:extLst>
        </xdr:cNvPr>
        <xdr:cNvSpPr txBox="1"/>
      </xdr:nvSpPr>
      <xdr:spPr>
        <a:xfrm>
          <a:off x="16052346"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a:extLst>
            <a:ext uri="{FF2B5EF4-FFF2-40B4-BE49-F238E27FC236}">
              <a16:creationId xmlns:a16="http://schemas.microsoft.com/office/drawing/2014/main" id="{EB4B5654-F1D6-4A02-AF23-A04817803B4A}"/>
            </a:ext>
          </a:extLst>
        </xdr:cNvPr>
        <xdr:cNvSpPr/>
      </xdr:nvSpPr>
      <xdr:spPr>
        <a:xfrm>
          <a:off x="164592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108857</xdr:rowOff>
    </xdr:to>
    <xdr:cxnSp macro="">
      <xdr:nvCxnSpPr>
        <xdr:cNvPr id="690" name="直線コネクタ 689">
          <a:extLst>
            <a:ext uri="{FF2B5EF4-FFF2-40B4-BE49-F238E27FC236}">
              <a16:creationId xmlns:a16="http://schemas.microsoft.com/office/drawing/2014/main" id="{F5F41233-D43D-49DD-AD34-B015FF29E7A5}"/>
            </a:ext>
          </a:extLst>
        </xdr:cNvPr>
        <xdr:cNvCxnSpPr/>
      </xdr:nvCxnSpPr>
      <xdr:spPr>
        <a:xfrm flipV="1">
          <a:off x="19954239" y="9077325"/>
          <a:ext cx="0" cy="1401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1" name="【保健センター・保健所】&#10;一人当たり面積最小値テキスト">
          <a:extLst>
            <a:ext uri="{FF2B5EF4-FFF2-40B4-BE49-F238E27FC236}">
              <a16:creationId xmlns:a16="http://schemas.microsoft.com/office/drawing/2014/main" id="{B160F7AF-2D5E-4CFB-8FCC-6BA647C0CF44}"/>
            </a:ext>
          </a:extLst>
        </xdr:cNvPr>
        <xdr:cNvSpPr txBox="1"/>
      </xdr:nvSpPr>
      <xdr:spPr>
        <a:xfrm>
          <a:off x="19992975" y="1048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2" name="直線コネクタ 691">
          <a:extLst>
            <a:ext uri="{FF2B5EF4-FFF2-40B4-BE49-F238E27FC236}">
              <a16:creationId xmlns:a16="http://schemas.microsoft.com/office/drawing/2014/main" id="{D9CB7A02-0637-4018-AF52-318ADA59A644}"/>
            </a:ext>
          </a:extLst>
        </xdr:cNvPr>
        <xdr:cNvCxnSpPr/>
      </xdr:nvCxnSpPr>
      <xdr:spPr>
        <a:xfrm>
          <a:off x="19878675" y="1047840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93" name="【保健センター・保健所】&#10;一人当たり面積最大値テキスト">
          <a:extLst>
            <a:ext uri="{FF2B5EF4-FFF2-40B4-BE49-F238E27FC236}">
              <a16:creationId xmlns:a16="http://schemas.microsoft.com/office/drawing/2014/main" id="{E41FB9FA-CB8B-49E6-ADBE-F06AD7C50DC3}"/>
            </a:ext>
          </a:extLst>
        </xdr:cNvPr>
        <xdr:cNvSpPr txBox="1"/>
      </xdr:nvSpPr>
      <xdr:spPr>
        <a:xfrm>
          <a:off x="19992975" y="887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94" name="直線コネクタ 693">
          <a:extLst>
            <a:ext uri="{FF2B5EF4-FFF2-40B4-BE49-F238E27FC236}">
              <a16:creationId xmlns:a16="http://schemas.microsoft.com/office/drawing/2014/main" id="{A349C5F4-EE12-4054-AC63-2E3E9E9EBB39}"/>
            </a:ext>
          </a:extLst>
        </xdr:cNvPr>
        <xdr:cNvCxnSpPr/>
      </xdr:nvCxnSpPr>
      <xdr:spPr>
        <a:xfrm>
          <a:off x="19878675" y="90773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148970</xdr:rowOff>
    </xdr:from>
    <xdr:ext cx="469744" cy="259045"/>
    <xdr:sp macro="" textlink="">
      <xdr:nvSpPr>
        <xdr:cNvPr id="695" name="【保健センター・保健所】&#10;一人当たり面積平均値テキスト">
          <a:extLst>
            <a:ext uri="{FF2B5EF4-FFF2-40B4-BE49-F238E27FC236}">
              <a16:creationId xmlns:a16="http://schemas.microsoft.com/office/drawing/2014/main" id="{FC701124-9C9B-429C-852D-1DB8830DE3C0}"/>
            </a:ext>
          </a:extLst>
        </xdr:cNvPr>
        <xdr:cNvSpPr txBox="1"/>
      </xdr:nvSpPr>
      <xdr:spPr>
        <a:xfrm>
          <a:off x="19992975" y="9870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126093</xdr:rowOff>
    </xdr:from>
    <xdr:to>
      <xdr:col>116</xdr:col>
      <xdr:colOff>114300</xdr:colOff>
      <xdr:row>62</xdr:row>
      <xdr:rowOff>56243</xdr:rowOff>
    </xdr:to>
    <xdr:sp macro="" textlink="">
      <xdr:nvSpPr>
        <xdr:cNvPr id="696" name="フローチャート: 判断 695">
          <a:extLst>
            <a:ext uri="{FF2B5EF4-FFF2-40B4-BE49-F238E27FC236}">
              <a16:creationId xmlns:a16="http://schemas.microsoft.com/office/drawing/2014/main" id="{29A6E1CF-9048-4470-B2B2-05865335775F}"/>
            </a:ext>
          </a:extLst>
        </xdr:cNvPr>
        <xdr:cNvSpPr/>
      </xdr:nvSpPr>
      <xdr:spPr>
        <a:xfrm>
          <a:off x="19897725" y="1000986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697" name="フローチャート: 判断 696">
          <a:extLst>
            <a:ext uri="{FF2B5EF4-FFF2-40B4-BE49-F238E27FC236}">
              <a16:creationId xmlns:a16="http://schemas.microsoft.com/office/drawing/2014/main" id="{13D563B7-E8B8-49ED-A54B-F976498ECE06}"/>
            </a:ext>
          </a:extLst>
        </xdr:cNvPr>
        <xdr:cNvSpPr/>
      </xdr:nvSpPr>
      <xdr:spPr>
        <a:xfrm>
          <a:off x="19154775" y="1003164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147865</xdr:rowOff>
    </xdr:from>
    <xdr:to>
      <xdr:col>107</xdr:col>
      <xdr:colOff>101600</xdr:colOff>
      <xdr:row>62</xdr:row>
      <xdr:rowOff>78015</xdr:rowOff>
    </xdr:to>
    <xdr:sp macro="" textlink="">
      <xdr:nvSpPr>
        <xdr:cNvPr id="698" name="フローチャート: 判断 697">
          <a:extLst>
            <a:ext uri="{FF2B5EF4-FFF2-40B4-BE49-F238E27FC236}">
              <a16:creationId xmlns:a16="http://schemas.microsoft.com/office/drawing/2014/main" id="{C0BAA397-D971-491B-837D-D8CA9EF30F65}"/>
            </a:ext>
          </a:extLst>
        </xdr:cNvPr>
        <xdr:cNvSpPr/>
      </xdr:nvSpPr>
      <xdr:spPr>
        <a:xfrm>
          <a:off x="18345150" y="1003164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699" name="フローチャート: 判断 698">
          <a:extLst>
            <a:ext uri="{FF2B5EF4-FFF2-40B4-BE49-F238E27FC236}">
              <a16:creationId xmlns:a16="http://schemas.microsoft.com/office/drawing/2014/main" id="{DA10C396-C4DA-4486-A796-9A27EE7440BF}"/>
            </a:ext>
          </a:extLst>
        </xdr:cNvPr>
        <xdr:cNvSpPr/>
      </xdr:nvSpPr>
      <xdr:spPr>
        <a:xfrm>
          <a:off x="17554575" y="1002710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136978</xdr:rowOff>
    </xdr:from>
    <xdr:to>
      <xdr:col>98</xdr:col>
      <xdr:colOff>38100</xdr:colOff>
      <xdr:row>62</xdr:row>
      <xdr:rowOff>67128</xdr:rowOff>
    </xdr:to>
    <xdr:sp macro="" textlink="">
      <xdr:nvSpPr>
        <xdr:cNvPr id="700" name="フローチャート: 判断 699">
          <a:extLst>
            <a:ext uri="{FF2B5EF4-FFF2-40B4-BE49-F238E27FC236}">
              <a16:creationId xmlns:a16="http://schemas.microsoft.com/office/drawing/2014/main" id="{7C1B34E8-C897-4E56-9D84-0E64AD0353DD}"/>
            </a:ext>
          </a:extLst>
        </xdr:cNvPr>
        <xdr:cNvSpPr/>
      </xdr:nvSpPr>
      <xdr:spPr>
        <a:xfrm>
          <a:off x="16754475" y="1002710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1505FB12-5B33-4CDA-BBCA-46C6A27B046C}"/>
            </a:ext>
          </a:extLst>
        </xdr:cNvPr>
        <xdr:cNvSpPr txBox="1"/>
      </xdr:nvSpPr>
      <xdr:spPr>
        <a:xfrm>
          <a:off x="197834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D6ECBAD-831A-48CC-982B-3EE48D765A1C}"/>
            </a:ext>
          </a:extLst>
        </xdr:cNvPr>
        <xdr:cNvSpPr txBox="1"/>
      </xdr:nvSpPr>
      <xdr:spPr>
        <a:xfrm>
          <a:off x="19030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53852438-D26B-4645-805C-6662C4506AB4}"/>
            </a:ext>
          </a:extLst>
        </xdr:cNvPr>
        <xdr:cNvSpPr txBox="1"/>
      </xdr:nvSpPr>
      <xdr:spPr>
        <a:xfrm>
          <a:off x="18221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75F61D82-212E-4307-BAB3-13092CEDDF61}"/>
            </a:ext>
          </a:extLst>
        </xdr:cNvPr>
        <xdr:cNvSpPr txBox="1"/>
      </xdr:nvSpPr>
      <xdr:spPr>
        <a:xfrm>
          <a:off x="174307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E65F7423-17BF-493C-A362-E004F306BA0A}"/>
            </a:ext>
          </a:extLst>
        </xdr:cNvPr>
        <xdr:cNvSpPr txBox="1"/>
      </xdr:nvSpPr>
      <xdr:spPr>
        <a:xfrm>
          <a:off x="16630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98878</xdr:rowOff>
    </xdr:from>
    <xdr:to>
      <xdr:col>116</xdr:col>
      <xdr:colOff>114300</xdr:colOff>
      <xdr:row>64</xdr:row>
      <xdr:rowOff>29028</xdr:rowOff>
    </xdr:to>
    <xdr:sp macro="" textlink="">
      <xdr:nvSpPr>
        <xdr:cNvPr id="706" name="楕円 705">
          <a:extLst>
            <a:ext uri="{FF2B5EF4-FFF2-40B4-BE49-F238E27FC236}">
              <a16:creationId xmlns:a16="http://schemas.microsoft.com/office/drawing/2014/main" id="{2C82BE26-3DE4-4A94-BC08-2FB5532FCA86}"/>
            </a:ext>
          </a:extLst>
        </xdr:cNvPr>
        <xdr:cNvSpPr/>
      </xdr:nvSpPr>
      <xdr:spPr>
        <a:xfrm>
          <a:off x="19897725" y="1031285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77305</xdr:rowOff>
    </xdr:from>
    <xdr:ext cx="469744" cy="259045"/>
    <xdr:sp macro="" textlink="">
      <xdr:nvSpPr>
        <xdr:cNvPr id="707" name="【保健センター・保健所】&#10;一人当たり面積該当値テキスト">
          <a:extLst>
            <a:ext uri="{FF2B5EF4-FFF2-40B4-BE49-F238E27FC236}">
              <a16:creationId xmlns:a16="http://schemas.microsoft.com/office/drawing/2014/main" id="{A967A86C-224A-49F1-B7F2-889E9DA9E9D1}"/>
            </a:ext>
          </a:extLst>
        </xdr:cNvPr>
        <xdr:cNvSpPr txBox="1"/>
      </xdr:nvSpPr>
      <xdr:spPr>
        <a:xfrm>
          <a:off x="19992975" y="10288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98878</xdr:rowOff>
    </xdr:from>
    <xdr:to>
      <xdr:col>112</xdr:col>
      <xdr:colOff>38100</xdr:colOff>
      <xdr:row>64</xdr:row>
      <xdr:rowOff>29028</xdr:rowOff>
    </xdr:to>
    <xdr:sp macro="" textlink="">
      <xdr:nvSpPr>
        <xdr:cNvPr id="708" name="楕円 707">
          <a:extLst>
            <a:ext uri="{FF2B5EF4-FFF2-40B4-BE49-F238E27FC236}">
              <a16:creationId xmlns:a16="http://schemas.microsoft.com/office/drawing/2014/main" id="{6A613EF2-3C3E-46F6-AEAC-F24EDA33BC6D}"/>
            </a:ext>
          </a:extLst>
        </xdr:cNvPr>
        <xdr:cNvSpPr/>
      </xdr:nvSpPr>
      <xdr:spPr>
        <a:xfrm>
          <a:off x="19154775" y="1031285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149678</xdr:rowOff>
    </xdr:from>
    <xdr:to>
      <xdr:col>116</xdr:col>
      <xdr:colOff>63500</xdr:colOff>
      <xdr:row>63</xdr:row>
      <xdr:rowOff>149678</xdr:rowOff>
    </xdr:to>
    <xdr:cxnSp macro="">
      <xdr:nvCxnSpPr>
        <xdr:cNvPr id="709" name="直線コネクタ 708">
          <a:extLst>
            <a:ext uri="{FF2B5EF4-FFF2-40B4-BE49-F238E27FC236}">
              <a16:creationId xmlns:a16="http://schemas.microsoft.com/office/drawing/2014/main" id="{C3535E58-C526-47DA-B9B8-F4E24B687DB5}"/>
            </a:ext>
          </a:extLst>
        </xdr:cNvPr>
        <xdr:cNvCxnSpPr/>
      </xdr:nvCxnSpPr>
      <xdr:spPr>
        <a:xfrm>
          <a:off x="19202400" y="10360478"/>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98878</xdr:rowOff>
    </xdr:from>
    <xdr:to>
      <xdr:col>107</xdr:col>
      <xdr:colOff>101600</xdr:colOff>
      <xdr:row>64</xdr:row>
      <xdr:rowOff>29028</xdr:rowOff>
    </xdr:to>
    <xdr:sp macro="" textlink="">
      <xdr:nvSpPr>
        <xdr:cNvPr id="710" name="楕円 709">
          <a:extLst>
            <a:ext uri="{FF2B5EF4-FFF2-40B4-BE49-F238E27FC236}">
              <a16:creationId xmlns:a16="http://schemas.microsoft.com/office/drawing/2014/main" id="{212BE2F6-586D-45D3-95E2-A89DED8E3841}"/>
            </a:ext>
          </a:extLst>
        </xdr:cNvPr>
        <xdr:cNvSpPr/>
      </xdr:nvSpPr>
      <xdr:spPr>
        <a:xfrm>
          <a:off x="18345150" y="1031285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149678</xdr:rowOff>
    </xdr:from>
    <xdr:to>
      <xdr:col>111</xdr:col>
      <xdr:colOff>177800</xdr:colOff>
      <xdr:row>63</xdr:row>
      <xdr:rowOff>149678</xdr:rowOff>
    </xdr:to>
    <xdr:cxnSp macro="">
      <xdr:nvCxnSpPr>
        <xdr:cNvPr id="711" name="直線コネクタ 710">
          <a:extLst>
            <a:ext uri="{FF2B5EF4-FFF2-40B4-BE49-F238E27FC236}">
              <a16:creationId xmlns:a16="http://schemas.microsoft.com/office/drawing/2014/main" id="{80186FCF-8405-4AAB-B8E3-1399DEA4C5FF}"/>
            </a:ext>
          </a:extLst>
        </xdr:cNvPr>
        <xdr:cNvCxnSpPr/>
      </xdr:nvCxnSpPr>
      <xdr:spPr>
        <a:xfrm>
          <a:off x="18392775" y="10360478"/>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98878</xdr:rowOff>
    </xdr:from>
    <xdr:to>
      <xdr:col>102</xdr:col>
      <xdr:colOff>165100</xdr:colOff>
      <xdr:row>64</xdr:row>
      <xdr:rowOff>29028</xdr:rowOff>
    </xdr:to>
    <xdr:sp macro="" textlink="">
      <xdr:nvSpPr>
        <xdr:cNvPr id="712" name="楕円 711">
          <a:extLst>
            <a:ext uri="{FF2B5EF4-FFF2-40B4-BE49-F238E27FC236}">
              <a16:creationId xmlns:a16="http://schemas.microsoft.com/office/drawing/2014/main" id="{5885DB74-5071-4B76-BB0D-21A4D1D5EF46}"/>
            </a:ext>
          </a:extLst>
        </xdr:cNvPr>
        <xdr:cNvSpPr/>
      </xdr:nvSpPr>
      <xdr:spPr>
        <a:xfrm>
          <a:off x="17554575" y="1031285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149678</xdr:rowOff>
    </xdr:from>
    <xdr:to>
      <xdr:col>107</xdr:col>
      <xdr:colOff>50800</xdr:colOff>
      <xdr:row>63</xdr:row>
      <xdr:rowOff>149678</xdr:rowOff>
    </xdr:to>
    <xdr:cxnSp macro="">
      <xdr:nvCxnSpPr>
        <xdr:cNvPr id="713" name="直線コネクタ 712">
          <a:extLst>
            <a:ext uri="{FF2B5EF4-FFF2-40B4-BE49-F238E27FC236}">
              <a16:creationId xmlns:a16="http://schemas.microsoft.com/office/drawing/2014/main" id="{9C4F21A9-6C93-4365-824C-0D6B2FCA4B39}"/>
            </a:ext>
          </a:extLst>
        </xdr:cNvPr>
        <xdr:cNvCxnSpPr/>
      </xdr:nvCxnSpPr>
      <xdr:spPr>
        <a:xfrm>
          <a:off x="17602200" y="10360478"/>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98878</xdr:rowOff>
    </xdr:from>
    <xdr:to>
      <xdr:col>98</xdr:col>
      <xdr:colOff>38100</xdr:colOff>
      <xdr:row>64</xdr:row>
      <xdr:rowOff>29028</xdr:rowOff>
    </xdr:to>
    <xdr:sp macro="" textlink="">
      <xdr:nvSpPr>
        <xdr:cNvPr id="714" name="楕円 713">
          <a:extLst>
            <a:ext uri="{FF2B5EF4-FFF2-40B4-BE49-F238E27FC236}">
              <a16:creationId xmlns:a16="http://schemas.microsoft.com/office/drawing/2014/main" id="{06D04659-A35E-495F-ADCA-166515F342F9}"/>
            </a:ext>
          </a:extLst>
        </xdr:cNvPr>
        <xdr:cNvSpPr/>
      </xdr:nvSpPr>
      <xdr:spPr>
        <a:xfrm>
          <a:off x="16754475" y="1031285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149678</xdr:rowOff>
    </xdr:from>
    <xdr:to>
      <xdr:col>102</xdr:col>
      <xdr:colOff>114300</xdr:colOff>
      <xdr:row>63</xdr:row>
      <xdr:rowOff>149678</xdr:rowOff>
    </xdr:to>
    <xdr:cxnSp macro="">
      <xdr:nvCxnSpPr>
        <xdr:cNvPr id="715" name="直線コネクタ 714">
          <a:extLst>
            <a:ext uri="{FF2B5EF4-FFF2-40B4-BE49-F238E27FC236}">
              <a16:creationId xmlns:a16="http://schemas.microsoft.com/office/drawing/2014/main" id="{A73B35A1-C257-4FF0-AD76-6FBAF3E9ACB5}"/>
            </a:ext>
          </a:extLst>
        </xdr:cNvPr>
        <xdr:cNvCxnSpPr/>
      </xdr:nvCxnSpPr>
      <xdr:spPr>
        <a:xfrm>
          <a:off x="16802100" y="1036047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94542</xdr:rowOff>
    </xdr:from>
    <xdr:ext cx="469744" cy="259045"/>
    <xdr:sp macro="" textlink="">
      <xdr:nvSpPr>
        <xdr:cNvPr id="716" name="n_1aveValue【保健センター・保健所】&#10;一人当たり面積">
          <a:extLst>
            <a:ext uri="{FF2B5EF4-FFF2-40B4-BE49-F238E27FC236}">
              <a16:creationId xmlns:a16="http://schemas.microsoft.com/office/drawing/2014/main" id="{F813E16A-741B-458B-A5AF-A46662C913E9}"/>
            </a:ext>
          </a:extLst>
        </xdr:cNvPr>
        <xdr:cNvSpPr txBox="1"/>
      </xdr:nvSpPr>
      <xdr:spPr>
        <a:xfrm>
          <a:off x="18983402" y="981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94542</xdr:rowOff>
    </xdr:from>
    <xdr:ext cx="469744" cy="259045"/>
    <xdr:sp macro="" textlink="">
      <xdr:nvSpPr>
        <xdr:cNvPr id="717" name="n_2aveValue【保健センター・保健所】&#10;一人当たり面積">
          <a:extLst>
            <a:ext uri="{FF2B5EF4-FFF2-40B4-BE49-F238E27FC236}">
              <a16:creationId xmlns:a16="http://schemas.microsoft.com/office/drawing/2014/main" id="{1F7D0FC6-9466-4EEC-A18F-B14768FF3FD4}"/>
            </a:ext>
          </a:extLst>
        </xdr:cNvPr>
        <xdr:cNvSpPr txBox="1"/>
      </xdr:nvSpPr>
      <xdr:spPr>
        <a:xfrm>
          <a:off x="18183302" y="981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83655</xdr:rowOff>
    </xdr:from>
    <xdr:ext cx="469744" cy="259045"/>
    <xdr:sp macro="" textlink="">
      <xdr:nvSpPr>
        <xdr:cNvPr id="718" name="n_3aveValue【保健センター・保健所】&#10;一人当たり面積">
          <a:extLst>
            <a:ext uri="{FF2B5EF4-FFF2-40B4-BE49-F238E27FC236}">
              <a16:creationId xmlns:a16="http://schemas.microsoft.com/office/drawing/2014/main" id="{F4A559C0-B02A-4975-A08A-16567D8FECCA}"/>
            </a:ext>
          </a:extLst>
        </xdr:cNvPr>
        <xdr:cNvSpPr txBox="1"/>
      </xdr:nvSpPr>
      <xdr:spPr>
        <a:xfrm>
          <a:off x="17383202" y="981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83655</xdr:rowOff>
    </xdr:from>
    <xdr:ext cx="469744" cy="259045"/>
    <xdr:sp macro="" textlink="">
      <xdr:nvSpPr>
        <xdr:cNvPr id="719" name="n_4aveValue【保健センター・保健所】&#10;一人当たり面積">
          <a:extLst>
            <a:ext uri="{FF2B5EF4-FFF2-40B4-BE49-F238E27FC236}">
              <a16:creationId xmlns:a16="http://schemas.microsoft.com/office/drawing/2014/main" id="{877F5E2F-43EC-499D-A49C-A9700AA87340}"/>
            </a:ext>
          </a:extLst>
        </xdr:cNvPr>
        <xdr:cNvSpPr txBox="1"/>
      </xdr:nvSpPr>
      <xdr:spPr>
        <a:xfrm>
          <a:off x="16592627" y="981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20155</xdr:rowOff>
    </xdr:from>
    <xdr:ext cx="469744" cy="259045"/>
    <xdr:sp macro="" textlink="">
      <xdr:nvSpPr>
        <xdr:cNvPr id="720" name="n_1mainValue【保健センター・保健所】&#10;一人当たり面積">
          <a:extLst>
            <a:ext uri="{FF2B5EF4-FFF2-40B4-BE49-F238E27FC236}">
              <a16:creationId xmlns:a16="http://schemas.microsoft.com/office/drawing/2014/main" id="{B7EAB95D-A52B-4D03-B643-6FF907A69874}"/>
            </a:ext>
          </a:extLst>
        </xdr:cNvPr>
        <xdr:cNvSpPr txBox="1"/>
      </xdr:nvSpPr>
      <xdr:spPr>
        <a:xfrm>
          <a:off x="18983402" y="10392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20155</xdr:rowOff>
    </xdr:from>
    <xdr:ext cx="469744" cy="259045"/>
    <xdr:sp macro="" textlink="">
      <xdr:nvSpPr>
        <xdr:cNvPr id="721" name="n_2mainValue【保健センター・保健所】&#10;一人当たり面積">
          <a:extLst>
            <a:ext uri="{FF2B5EF4-FFF2-40B4-BE49-F238E27FC236}">
              <a16:creationId xmlns:a16="http://schemas.microsoft.com/office/drawing/2014/main" id="{E076F38A-1EFF-405C-953D-0BE03AEDCA72}"/>
            </a:ext>
          </a:extLst>
        </xdr:cNvPr>
        <xdr:cNvSpPr txBox="1"/>
      </xdr:nvSpPr>
      <xdr:spPr>
        <a:xfrm>
          <a:off x="18183302" y="10392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20155</xdr:rowOff>
    </xdr:from>
    <xdr:ext cx="469744" cy="259045"/>
    <xdr:sp macro="" textlink="">
      <xdr:nvSpPr>
        <xdr:cNvPr id="722" name="n_3mainValue【保健センター・保健所】&#10;一人当たり面積">
          <a:extLst>
            <a:ext uri="{FF2B5EF4-FFF2-40B4-BE49-F238E27FC236}">
              <a16:creationId xmlns:a16="http://schemas.microsoft.com/office/drawing/2014/main" id="{73D89854-29D6-4C18-A6ED-7CFD66AC1E83}"/>
            </a:ext>
          </a:extLst>
        </xdr:cNvPr>
        <xdr:cNvSpPr txBox="1"/>
      </xdr:nvSpPr>
      <xdr:spPr>
        <a:xfrm>
          <a:off x="17383202" y="10392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20155</xdr:rowOff>
    </xdr:from>
    <xdr:ext cx="469744" cy="259045"/>
    <xdr:sp macro="" textlink="">
      <xdr:nvSpPr>
        <xdr:cNvPr id="723" name="n_4mainValue【保健センター・保健所】&#10;一人当たり面積">
          <a:extLst>
            <a:ext uri="{FF2B5EF4-FFF2-40B4-BE49-F238E27FC236}">
              <a16:creationId xmlns:a16="http://schemas.microsoft.com/office/drawing/2014/main" id="{8C535AAD-B654-4CE7-B306-FAD5FC261F32}"/>
            </a:ext>
          </a:extLst>
        </xdr:cNvPr>
        <xdr:cNvSpPr txBox="1"/>
      </xdr:nvSpPr>
      <xdr:spPr>
        <a:xfrm>
          <a:off x="16592627" y="10392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id="{64AE5B09-045A-4DC7-87E2-3FC0FB818383}"/>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id="{A5B9C405-B5C7-427E-9F8A-D7912FEDC039}"/>
            </a:ext>
          </a:extLst>
        </xdr:cNvPr>
        <xdr:cNvSpPr/>
      </xdr:nvSpPr>
      <xdr:spPr>
        <a:xfrm>
          <a:off x="11315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id="{24699C63-E9F7-4DE3-9108-052B6E385132}"/>
            </a:ext>
          </a:extLst>
        </xdr:cNvPr>
        <xdr:cNvSpPr/>
      </xdr:nvSpPr>
      <xdr:spPr>
        <a:xfrm>
          <a:off x="11315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id="{D8EA89C7-663A-4C15-882D-50E7ABCE22B7}"/>
            </a:ext>
          </a:extLst>
        </xdr:cNvPr>
        <xdr:cNvSpPr/>
      </xdr:nvSpPr>
      <xdr:spPr>
        <a:xfrm>
          <a:off x="1223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id="{4D5D26C6-4F76-4C49-B4B0-B2D6C267B39E}"/>
            </a:ext>
          </a:extLst>
        </xdr:cNvPr>
        <xdr:cNvSpPr/>
      </xdr:nvSpPr>
      <xdr:spPr>
        <a:xfrm>
          <a:off x="1223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id="{8B032A12-404E-4066-9966-CE14F6E66345}"/>
            </a:ext>
          </a:extLst>
        </xdr:cNvPr>
        <xdr:cNvSpPr/>
      </xdr:nvSpPr>
      <xdr:spPr>
        <a:xfrm>
          <a:off x="13268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id="{1985B06C-CA51-4831-B3E3-2179028ED80C}"/>
            </a:ext>
          </a:extLst>
        </xdr:cNvPr>
        <xdr:cNvSpPr/>
      </xdr:nvSpPr>
      <xdr:spPr>
        <a:xfrm>
          <a:off x="13268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id="{E488EBF2-5104-48FC-924E-ACE359ED46F5}"/>
            </a:ext>
          </a:extLst>
        </xdr:cNvPr>
        <xdr:cNvSpPr/>
      </xdr:nvSpPr>
      <xdr:spPr>
        <a:xfrm>
          <a:off x="112109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a:extLst>
            <a:ext uri="{FF2B5EF4-FFF2-40B4-BE49-F238E27FC236}">
              <a16:creationId xmlns:a16="http://schemas.microsoft.com/office/drawing/2014/main" id="{EC8E1524-7864-4458-BF59-BA5D7E639473}"/>
            </a:ext>
          </a:extLst>
        </xdr:cNvPr>
        <xdr:cNvSpPr txBox="1"/>
      </xdr:nvSpPr>
      <xdr:spPr>
        <a:xfrm>
          <a:off x="111728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a:extLst>
            <a:ext uri="{FF2B5EF4-FFF2-40B4-BE49-F238E27FC236}">
              <a16:creationId xmlns:a16="http://schemas.microsoft.com/office/drawing/2014/main" id="{995B4F90-048A-4ACE-9EE3-85D25E3B0E4A}"/>
            </a:ext>
          </a:extLst>
        </xdr:cNvPr>
        <xdr:cNvCxnSpPr/>
      </xdr:nvCxnSpPr>
      <xdr:spPr>
        <a:xfrm>
          <a:off x="11210925" y="14411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a:extLst>
            <a:ext uri="{FF2B5EF4-FFF2-40B4-BE49-F238E27FC236}">
              <a16:creationId xmlns:a16="http://schemas.microsoft.com/office/drawing/2014/main" id="{1D151278-BE35-4319-BD76-1374E4575531}"/>
            </a:ext>
          </a:extLst>
        </xdr:cNvPr>
        <xdr:cNvSpPr txBox="1"/>
      </xdr:nvSpPr>
      <xdr:spPr>
        <a:xfrm>
          <a:off x="107945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5" name="直線コネクタ 734">
          <a:extLst>
            <a:ext uri="{FF2B5EF4-FFF2-40B4-BE49-F238E27FC236}">
              <a16:creationId xmlns:a16="http://schemas.microsoft.com/office/drawing/2014/main" id="{29C35766-AA5D-48F1-8FE2-C82B4833293C}"/>
            </a:ext>
          </a:extLst>
        </xdr:cNvPr>
        <xdr:cNvCxnSpPr/>
      </xdr:nvCxnSpPr>
      <xdr:spPr>
        <a:xfrm>
          <a:off x="11210925" y="140493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6" name="テキスト ボックス 735">
          <a:extLst>
            <a:ext uri="{FF2B5EF4-FFF2-40B4-BE49-F238E27FC236}">
              <a16:creationId xmlns:a16="http://schemas.microsoft.com/office/drawing/2014/main" id="{980BB1F9-5EB0-444C-AC92-A0F84BF02654}"/>
            </a:ext>
          </a:extLst>
        </xdr:cNvPr>
        <xdr:cNvSpPr txBox="1"/>
      </xdr:nvSpPr>
      <xdr:spPr>
        <a:xfrm>
          <a:off x="10794546"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7" name="直線コネクタ 736">
          <a:extLst>
            <a:ext uri="{FF2B5EF4-FFF2-40B4-BE49-F238E27FC236}">
              <a16:creationId xmlns:a16="http://schemas.microsoft.com/office/drawing/2014/main" id="{9170634E-BDDE-4919-B089-0B736D10BC5C}"/>
            </a:ext>
          </a:extLst>
        </xdr:cNvPr>
        <xdr:cNvCxnSpPr/>
      </xdr:nvCxnSpPr>
      <xdr:spPr>
        <a:xfrm>
          <a:off x="11210925" y="13687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8" name="テキスト ボックス 737">
          <a:extLst>
            <a:ext uri="{FF2B5EF4-FFF2-40B4-BE49-F238E27FC236}">
              <a16:creationId xmlns:a16="http://schemas.microsoft.com/office/drawing/2014/main" id="{7994377E-C266-4A2B-8414-B9E6434ACE4A}"/>
            </a:ext>
          </a:extLst>
        </xdr:cNvPr>
        <xdr:cNvSpPr txBox="1"/>
      </xdr:nvSpPr>
      <xdr:spPr>
        <a:xfrm>
          <a:off x="10845966" y="13551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9" name="直線コネクタ 738">
          <a:extLst>
            <a:ext uri="{FF2B5EF4-FFF2-40B4-BE49-F238E27FC236}">
              <a16:creationId xmlns:a16="http://schemas.microsoft.com/office/drawing/2014/main" id="{CA118305-B344-46F1-9712-A35BB47FA34D}"/>
            </a:ext>
          </a:extLst>
        </xdr:cNvPr>
        <xdr:cNvCxnSpPr/>
      </xdr:nvCxnSpPr>
      <xdr:spPr>
        <a:xfrm>
          <a:off x="11210925" y="1332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0" name="テキスト ボックス 739">
          <a:extLst>
            <a:ext uri="{FF2B5EF4-FFF2-40B4-BE49-F238E27FC236}">
              <a16:creationId xmlns:a16="http://schemas.microsoft.com/office/drawing/2014/main" id="{1AC2395A-EC03-4290-ABAA-BEBC75DC1243}"/>
            </a:ext>
          </a:extLst>
        </xdr:cNvPr>
        <xdr:cNvSpPr txBox="1"/>
      </xdr:nvSpPr>
      <xdr:spPr>
        <a:xfrm>
          <a:off x="10845966" y="1318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1" name="直線コネクタ 740">
          <a:extLst>
            <a:ext uri="{FF2B5EF4-FFF2-40B4-BE49-F238E27FC236}">
              <a16:creationId xmlns:a16="http://schemas.microsoft.com/office/drawing/2014/main" id="{87A9B22A-1EB0-4734-BA1D-E624E1CA79BF}"/>
            </a:ext>
          </a:extLst>
        </xdr:cNvPr>
        <xdr:cNvCxnSpPr/>
      </xdr:nvCxnSpPr>
      <xdr:spPr>
        <a:xfrm>
          <a:off x="11210925" y="129635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2" name="テキスト ボックス 741">
          <a:extLst>
            <a:ext uri="{FF2B5EF4-FFF2-40B4-BE49-F238E27FC236}">
              <a16:creationId xmlns:a16="http://schemas.microsoft.com/office/drawing/2014/main" id="{70927E62-FE74-4990-8824-1BBA772F60A8}"/>
            </a:ext>
          </a:extLst>
        </xdr:cNvPr>
        <xdr:cNvSpPr txBox="1"/>
      </xdr:nvSpPr>
      <xdr:spPr>
        <a:xfrm>
          <a:off x="10845966" y="12827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3" name="直線コネクタ 742">
          <a:extLst>
            <a:ext uri="{FF2B5EF4-FFF2-40B4-BE49-F238E27FC236}">
              <a16:creationId xmlns:a16="http://schemas.microsoft.com/office/drawing/2014/main" id="{2ADDDE0C-67A6-45D8-96A4-FFDA632C9C05}"/>
            </a:ext>
          </a:extLst>
        </xdr:cNvPr>
        <xdr:cNvCxnSpPr/>
      </xdr:nvCxnSpPr>
      <xdr:spPr>
        <a:xfrm>
          <a:off x="11210925" y="12611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4" name="テキスト ボックス 743">
          <a:extLst>
            <a:ext uri="{FF2B5EF4-FFF2-40B4-BE49-F238E27FC236}">
              <a16:creationId xmlns:a16="http://schemas.microsoft.com/office/drawing/2014/main" id="{B4C91600-DB1D-41B1-95D1-58BD19593754}"/>
            </a:ext>
          </a:extLst>
        </xdr:cNvPr>
        <xdr:cNvSpPr txBox="1"/>
      </xdr:nvSpPr>
      <xdr:spPr>
        <a:xfrm>
          <a:off x="10845966" y="12475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a:extLst>
            <a:ext uri="{FF2B5EF4-FFF2-40B4-BE49-F238E27FC236}">
              <a16:creationId xmlns:a16="http://schemas.microsoft.com/office/drawing/2014/main" id="{8B1C87F5-762E-4AF5-A72B-04153A37DA27}"/>
            </a:ext>
          </a:extLst>
        </xdr:cNvPr>
        <xdr:cNvCxnSpPr/>
      </xdr:nvCxnSpPr>
      <xdr:spPr>
        <a:xfrm>
          <a:off x="11210925" y="12249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6" name="テキスト ボックス 745">
          <a:extLst>
            <a:ext uri="{FF2B5EF4-FFF2-40B4-BE49-F238E27FC236}">
              <a16:creationId xmlns:a16="http://schemas.microsoft.com/office/drawing/2014/main" id="{B690E6D0-34C7-42F5-91B6-E75E20DA3668}"/>
            </a:ext>
          </a:extLst>
        </xdr:cNvPr>
        <xdr:cNvSpPr txBox="1"/>
      </xdr:nvSpPr>
      <xdr:spPr>
        <a:xfrm>
          <a:off x="10903736" y="12113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a:extLst>
            <a:ext uri="{FF2B5EF4-FFF2-40B4-BE49-F238E27FC236}">
              <a16:creationId xmlns:a16="http://schemas.microsoft.com/office/drawing/2014/main" id="{F3C76CD9-1913-48F8-94AB-6A2E74D88348}"/>
            </a:ext>
          </a:extLst>
        </xdr:cNvPr>
        <xdr:cNvSpPr/>
      </xdr:nvSpPr>
      <xdr:spPr>
        <a:xfrm>
          <a:off x="112109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59055</xdr:rowOff>
    </xdr:from>
    <xdr:to>
      <xdr:col>85</xdr:col>
      <xdr:colOff>126364</xdr:colOff>
      <xdr:row>86</xdr:row>
      <xdr:rowOff>83820</xdr:rowOff>
    </xdr:to>
    <xdr:cxnSp macro="">
      <xdr:nvCxnSpPr>
        <xdr:cNvPr id="748" name="直線コネクタ 747">
          <a:extLst>
            <a:ext uri="{FF2B5EF4-FFF2-40B4-BE49-F238E27FC236}">
              <a16:creationId xmlns:a16="http://schemas.microsoft.com/office/drawing/2014/main" id="{CF943CD6-EF46-48DF-A150-0835F827C324}"/>
            </a:ext>
          </a:extLst>
        </xdr:cNvPr>
        <xdr:cNvCxnSpPr/>
      </xdr:nvCxnSpPr>
      <xdr:spPr>
        <a:xfrm flipV="1">
          <a:off x="14696439" y="12698730"/>
          <a:ext cx="0" cy="1323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87647</xdr:rowOff>
    </xdr:from>
    <xdr:ext cx="405111" cy="259045"/>
    <xdr:sp macro="" textlink="">
      <xdr:nvSpPr>
        <xdr:cNvPr id="749" name="【消防施設】&#10;有形固定資産減価償却率最小値テキスト">
          <a:extLst>
            <a:ext uri="{FF2B5EF4-FFF2-40B4-BE49-F238E27FC236}">
              <a16:creationId xmlns:a16="http://schemas.microsoft.com/office/drawing/2014/main" id="{492E7A60-309D-4B9E-9004-3F7838D10C2B}"/>
            </a:ext>
          </a:extLst>
        </xdr:cNvPr>
        <xdr:cNvSpPr txBox="1"/>
      </xdr:nvSpPr>
      <xdr:spPr>
        <a:xfrm>
          <a:off x="14735175" y="1401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83820</xdr:rowOff>
    </xdr:from>
    <xdr:to>
      <xdr:col>86</xdr:col>
      <xdr:colOff>25400</xdr:colOff>
      <xdr:row>86</xdr:row>
      <xdr:rowOff>83820</xdr:rowOff>
    </xdr:to>
    <xdr:cxnSp macro="">
      <xdr:nvCxnSpPr>
        <xdr:cNvPr id="750" name="直線コネクタ 749">
          <a:extLst>
            <a:ext uri="{FF2B5EF4-FFF2-40B4-BE49-F238E27FC236}">
              <a16:creationId xmlns:a16="http://schemas.microsoft.com/office/drawing/2014/main" id="{A76E4ADF-55E3-4271-BAED-61E099C906C0}"/>
            </a:ext>
          </a:extLst>
        </xdr:cNvPr>
        <xdr:cNvCxnSpPr/>
      </xdr:nvCxnSpPr>
      <xdr:spPr>
        <a:xfrm>
          <a:off x="14611350" y="140220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5732</xdr:rowOff>
    </xdr:from>
    <xdr:ext cx="405111" cy="259045"/>
    <xdr:sp macro="" textlink="">
      <xdr:nvSpPr>
        <xdr:cNvPr id="751" name="【消防施設】&#10;有形固定資産減価償却率最大値テキスト">
          <a:extLst>
            <a:ext uri="{FF2B5EF4-FFF2-40B4-BE49-F238E27FC236}">
              <a16:creationId xmlns:a16="http://schemas.microsoft.com/office/drawing/2014/main" id="{5402A958-0DEF-4998-A836-835080A06F18}"/>
            </a:ext>
          </a:extLst>
        </xdr:cNvPr>
        <xdr:cNvSpPr txBox="1"/>
      </xdr:nvSpPr>
      <xdr:spPr>
        <a:xfrm>
          <a:off x="14735175" y="1248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59055</xdr:rowOff>
    </xdr:from>
    <xdr:to>
      <xdr:col>86</xdr:col>
      <xdr:colOff>25400</xdr:colOff>
      <xdr:row>78</xdr:row>
      <xdr:rowOff>59055</xdr:rowOff>
    </xdr:to>
    <xdr:cxnSp macro="">
      <xdr:nvCxnSpPr>
        <xdr:cNvPr id="752" name="直線コネクタ 751">
          <a:extLst>
            <a:ext uri="{FF2B5EF4-FFF2-40B4-BE49-F238E27FC236}">
              <a16:creationId xmlns:a16="http://schemas.microsoft.com/office/drawing/2014/main" id="{5A26DEF1-969C-4CCC-A17A-448BDD60CC15}"/>
            </a:ext>
          </a:extLst>
        </xdr:cNvPr>
        <xdr:cNvCxnSpPr/>
      </xdr:nvCxnSpPr>
      <xdr:spPr>
        <a:xfrm>
          <a:off x="14611350" y="126987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95902</xdr:rowOff>
    </xdr:from>
    <xdr:ext cx="405111" cy="259045"/>
    <xdr:sp macro="" textlink="">
      <xdr:nvSpPr>
        <xdr:cNvPr id="753" name="【消防施設】&#10;有形固定資産減価償却率平均値テキスト">
          <a:extLst>
            <a:ext uri="{FF2B5EF4-FFF2-40B4-BE49-F238E27FC236}">
              <a16:creationId xmlns:a16="http://schemas.microsoft.com/office/drawing/2014/main" id="{D8B72DF5-EED2-4EF3-9BDD-6DAAE1F419EC}"/>
            </a:ext>
          </a:extLst>
        </xdr:cNvPr>
        <xdr:cNvSpPr txBox="1"/>
      </xdr:nvSpPr>
      <xdr:spPr>
        <a:xfrm>
          <a:off x="14735175" y="13221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73025</xdr:rowOff>
    </xdr:from>
    <xdr:to>
      <xdr:col>85</xdr:col>
      <xdr:colOff>177800</xdr:colOff>
      <xdr:row>83</xdr:row>
      <xdr:rowOff>3175</xdr:rowOff>
    </xdr:to>
    <xdr:sp macro="" textlink="">
      <xdr:nvSpPr>
        <xdr:cNvPr id="754" name="フローチャート: 判断 753">
          <a:extLst>
            <a:ext uri="{FF2B5EF4-FFF2-40B4-BE49-F238E27FC236}">
              <a16:creationId xmlns:a16="http://schemas.microsoft.com/office/drawing/2014/main" id="{70341856-019B-49F0-BE73-7AD6B3FE3A3E}"/>
            </a:ext>
          </a:extLst>
        </xdr:cNvPr>
        <xdr:cNvSpPr/>
      </xdr:nvSpPr>
      <xdr:spPr>
        <a:xfrm>
          <a:off x="14649450" y="133604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53975</xdr:rowOff>
    </xdr:from>
    <xdr:to>
      <xdr:col>81</xdr:col>
      <xdr:colOff>101600</xdr:colOff>
      <xdr:row>82</xdr:row>
      <xdr:rowOff>155575</xdr:rowOff>
    </xdr:to>
    <xdr:sp macro="" textlink="">
      <xdr:nvSpPr>
        <xdr:cNvPr id="755" name="フローチャート: 判断 754">
          <a:extLst>
            <a:ext uri="{FF2B5EF4-FFF2-40B4-BE49-F238E27FC236}">
              <a16:creationId xmlns:a16="http://schemas.microsoft.com/office/drawing/2014/main" id="{FACC1BBC-7AFE-4F05-A876-DA31ABA70BCF}"/>
            </a:ext>
          </a:extLst>
        </xdr:cNvPr>
        <xdr:cNvSpPr/>
      </xdr:nvSpPr>
      <xdr:spPr>
        <a:xfrm>
          <a:off x="13887450" y="133413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19686</xdr:rowOff>
    </xdr:from>
    <xdr:to>
      <xdr:col>76</xdr:col>
      <xdr:colOff>165100</xdr:colOff>
      <xdr:row>82</xdr:row>
      <xdr:rowOff>121286</xdr:rowOff>
    </xdr:to>
    <xdr:sp macro="" textlink="">
      <xdr:nvSpPr>
        <xdr:cNvPr id="756" name="フローチャート: 判断 755">
          <a:extLst>
            <a:ext uri="{FF2B5EF4-FFF2-40B4-BE49-F238E27FC236}">
              <a16:creationId xmlns:a16="http://schemas.microsoft.com/office/drawing/2014/main" id="{1C7AAFA9-B925-40F5-A544-E30AC2AA274C}"/>
            </a:ext>
          </a:extLst>
        </xdr:cNvPr>
        <xdr:cNvSpPr/>
      </xdr:nvSpPr>
      <xdr:spPr>
        <a:xfrm>
          <a:off x="13096875" y="1330706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4445</xdr:rowOff>
    </xdr:from>
    <xdr:to>
      <xdr:col>72</xdr:col>
      <xdr:colOff>38100</xdr:colOff>
      <xdr:row>82</xdr:row>
      <xdr:rowOff>106045</xdr:rowOff>
    </xdr:to>
    <xdr:sp macro="" textlink="">
      <xdr:nvSpPr>
        <xdr:cNvPr id="757" name="フローチャート: 判断 756">
          <a:extLst>
            <a:ext uri="{FF2B5EF4-FFF2-40B4-BE49-F238E27FC236}">
              <a16:creationId xmlns:a16="http://schemas.microsoft.com/office/drawing/2014/main" id="{7F3A2D44-838F-4736-B9FA-2258BA950C46}"/>
            </a:ext>
          </a:extLst>
        </xdr:cNvPr>
        <xdr:cNvSpPr/>
      </xdr:nvSpPr>
      <xdr:spPr>
        <a:xfrm>
          <a:off x="12296775" y="132949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160655</xdr:rowOff>
    </xdr:from>
    <xdr:to>
      <xdr:col>67</xdr:col>
      <xdr:colOff>101600</xdr:colOff>
      <xdr:row>82</xdr:row>
      <xdr:rowOff>90805</xdr:rowOff>
    </xdr:to>
    <xdr:sp macro="" textlink="">
      <xdr:nvSpPr>
        <xdr:cNvPr id="758" name="フローチャート: 判断 757">
          <a:extLst>
            <a:ext uri="{FF2B5EF4-FFF2-40B4-BE49-F238E27FC236}">
              <a16:creationId xmlns:a16="http://schemas.microsoft.com/office/drawing/2014/main" id="{529A4F4B-7136-417B-80CF-2868E978DA57}"/>
            </a:ext>
          </a:extLst>
        </xdr:cNvPr>
        <xdr:cNvSpPr/>
      </xdr:nvSpPr>
      <xdr:spPr>
        <a:xfrm>
          <a:off x="11487150" y="1328928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3FFCC1CC-8ED6-4E6A-AE08-B7B6364487C4}"/>
            </a:ext>
          </a:extLst>
        </xdr:cNvPr>
        <xdr:cNvSpPr txBox="1"/>
      </xdr:nvSpPr>
      <xdr:spPr>
        <a:xfrm>
          <a:off x="1452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6FA3C040-51FA-45E3-A0E7-71BB1993D9A9}"/>
            </a:ext>
          </a:extLst>
        </xdr:cNvPr>
        <xdr:cNvSpPr txBox="1"/>
      </xdr:nvSpPr>
      <xdr:spPr>
        <a:xfrm>
          <a:off x="13763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5777ED3C-1817-4CD9-9B5D-11B27A6EE125}"/>
            </a:ext>
          </a:extLst>
        </xdr:cNvPr>
        <xdr:cNvSpPr txBox="1"/>
      </xdr:nvSpPr>
      <xdr:spPr>
        <a:xfrm>
          <a:off x="12973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BF74D4B7-9960-47A1-84C2-B21FB0218033}"/>
            </a:ext>
          </a:extLst>
        </xdr:cNvPr>
        <xdr:cNvSpPr txBox="1"/>
      </xdr:nvSpPr>
      <xdr:spPr>
        <a:xfrm>
          <a:off x="12172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3694EC1D-6594-4F0F-B3C3-8E8C4B39CA4D}"/>
            </a:ext>
          </a:extLst>
        </xdr:cNvPr>
        <xdr:cNvSpPr txBox="1"/>
      </xdr:nvSpPr>
      <xdr:spPr>
        <a:xfrm>
          <a:off x="11363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36830</xdr:rowOff>
    </xdr:from>
    <xdr:to>
      <xdr:col>85</xdr:col>
      <xdr:colOff>177800</xdr:colOff>
      <xdr:row>84</xdr:row>
      <xdr:rowOff>138430</xdr:rowOff>
    </xdr:to>
    <xdr:sp macro="" textlink="">
      <xdr:nvSpPr>
        <xdr:cNvPr id="764" name="楕円 763">
          <a:extLst>
            <a:ext uri="{FF2B5EF4-FFF2-40B4-BE49-F238E27FC236}">
              <a16:creationId xmlns:a16="http://schemas.microsoft.com/office/drawing/2014/main" id="{86597F7D-FB1A-496B-8E41-1E378AD68D1E}"/>
            </a:ext>
          </a:extLst>
        </xdr:cNvPr>
        <xdr:cNvSpPr/>
      </xdr:nvSpPr>
      <xdr:spPr>
        <a:xfrm>
          <a:off x="14649450" y="1364805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15257</xdr:rowOff>
    </xdr:from>
    <xdr:ext cx="405111" cy="259045"/>
    <xdr:sp macro="" textlink="">
      <xdr:nvSpPr>
        <xdr:cNvPr id="765" name="【消防施設】&#10;有形固定資産減価償却率該当値テキスト">
          <a:extLst>
            <a:ext uri="{FF2B5EF4-FFF2-40B4-BE49-F238E27FC236}">
              <a16:creationId xmlns:a16="http://schemas.microsoft.com/office/drawing/2014/main" id="{FE6C491F-8E7C-487F-9063-C0E30C1F14A5}"/>
            </a:ext>
          </a:extLst>
        </xdr:cNvPr>
        <xdr:cNvSpPr txBox="1"/>
      </xdr:nvSpPr>
      <xdr:spPr>
        <a:xfrm>
          <a:off x="14735175"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168275</xdr:rowOff>
    </xdr:from>
    <xdr:to>
      <xdr:col>81</xdr:col>
      <xdr:colOff>101600</xdr:colOff>
      <xdr:row>84</xdr:row>
      <xdr:rowOff>98425</xdr:rowOff>
    </xdr:to>
    <xdr:sp macro="" textlink="">
      <xdr:nvSpPr>
        <xdr:cNvPr id="766" name="楕円 765">
          <a:extLst>
            <a:ext uri="{FF2B5EF4-FFF2-40B4-BE49-F238E27FC236}">
              <a16:creationId xmlns:a16="http://schemas.microsoft.com/office/drawing/2014/main" id="{B1841F45-8361-4CCE-945E-72CDD802A260}"/>
            </a:ext>
          </a:extLst>
        </xdr:cNvPr>
        <xdr:cNvSpPr/>
      </xdr:nvSpPr>
      <xdr:spPr>
        <a:xfrm>
          <a:off x="13887450" y="136080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47625</xdr:rowOff>
    </xdr:from>
    <xdr:to>
      <xdr:col>85</xdr:col>
      <xdr:colOff>127000</xdr:colOff>
      <xdr:row>84</xdr:row>
      <xdr:rowOff>87630</xdr:rowOff>
    </xdr:to>
    <xdr:cxnSp macro="">
      <xdr:nvCxnSpPr>
        <xdr:cNvPr id="767" name="直線コネクタ 766">
          <a:extLst>
            <a:ext uri="{FF2B5EF4-FFF2-40B4-BE49-F238E27FC236}">
              <a16:creationId xmlns:a16="http://schemas.microsoft.com/office/drawing/2014/main" id="{C654AE26-DC05-49F9-BA12-54B400C731EE}"/>
            </a:ext>
          </a:extLst>
        </xdr:cNvPr>
        <xdr:cNvCxnSpPr/>
      </xdr:nvCxnSpPr>
      <xdr:spPr>
        <a:xfrm>
          <a:off x="13935075" y="13655675"/>
          <a:ext cx="762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135889</xdr:rowOff>
    </xdr:from>
    <xdr:to>
      <xdr:col>76</xdr:col>
      <xdr:colOff>165100</xdr:colOff>
      <xdr:row>84</xdr:row>
      <xdr:rowOff>66039</xdr:rowOff>
    </xdr:to>
    <xdr:sp macro="" textlink="">
      <xdr:nvSpPr>
        <xdr:cNvPr id="768" name="楕円 767">
          <a:extLst>
            <a:ext uri="{FF2B5EF4-FFF2-40B4-BE49-F238E27FC236}">
              <a16:creationId xmlns:a16="http://schemas.microsoft.com/office/drawing/2014/main" id="{767FAD15-C11E-49F4-A726-2AEF47249FAC}"/>
            </a:ext>
          </a:extLst>
        </xdr:cNvPr>
        <xdr:cNvSpPr/>
      </xdr:nvSpPr>
      <xdr:spPr>
        <a:xfrm>
          <a:off x="13096875" y="135851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15239</xdr:rowOff>
    </xdr:from>
    <xdr:to>
      <xdr:col>81</xdr:col>
      <xdr:colOff>50800</xdr:colOff>
      <xdr:row>84</xdr:row>
      <xdr:rowOff>47625</xdr:rowOff>
    </xdr:to>
    <xdr:cxnSp macro="">
      <xdr:nvCxnSpPr>
        <xdr:cNvPr id="769" name="直線コネクタ 768">
          <a:extLst>
            <a:ext uri="{FF2B5EF4-FFF2-40B4-BE49-F238E27FC236}">
              <a16:creationId xmlns:a16="http://schemas.microsoft.com/office/drawing/2014/main" id="{77B40A0E-3847-4BE1-99A0-C18F21DE547F}"/>
            </a:ext>
          </a:extLst>
        </xdr:cNvPr>
        <xdr:cNvCxnSpPr/>
      </xdr:nvCxnSpPr>
      <xdr:spPr>
        <a:xfrm>
          <a:off x="13144500" y="13623289"/>
          <a:ext cx="790575"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97789</xdr:rowOff>
    </xdr:from>
    <xdr:to>
      <xdr:col>72</xdr:col>
      <xdr:colOff>38100</xdr:colOff>
      <xdr:row>84</xdr:row>
      <xdr:rowOff>27939</xdr:rowOff>
    </xdr:to>
    <xdr:sp macro="" textlink="">
      <xdr:nvSpPr>
        <xdr:cNvPr id="770" name="楕円 769">
          <a:extLst>
            <a:ext uri="{FF2B5EF4-FFF2-40B4-BE49-F238E27FC236}">
              <a16:creationId xmlns:a16="http://schemas.microsoft.com/office/drawing/2014/main" id="{1AA138E8-1FC7-45B3-85E4-FD904D0A6BC7}"/>
            </a:ext>
          </a:extLst>
        </xdr:cNvPr>
        <xdr:cNvSpPr/>
      </xdr:nvSpPr>
      <xdr:spPr>
        <a:xfrm>
          <a:off x="12296775" y="1354708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148589</xdr:rowOff>
    </xdr:from>
    <xdr:to>
      <xdr:col>76</xdr:col>
      <xdr:colOff>114300</xdr:colOff>
      <xdr:row>84</xdr:row>
      <xdr:rowOff>15239</xdr:rowOff>
    </xdr:to>
    <xdr:cxnSp macro="">
      <xdr:nvCxnSpPr>
        <xdr:cNvPr id="771" name="直線コネクタ 770">
          <a:extLst>
            <a:ext uri="{FF2B5EF4-FFF2-40B4-BE49-F238E27FC236}">
              <a16:creationId xmlns:a16="http://schemas.microsoft.com/office/drawing/2014/main" id="{0DDDD5E5-DD70-4001-B00E-ABD56F1225A4}"/>
            </a:ext>
          </a:extLst>
        </xdr:cNvPr>
        <xdr:cNvCxnSpPr/>
      </xdr:nvCxnSpPr>
      <xdr:spPr>
        <a:xfrm>
          <a:off x="12344400" y="13594714"/>
          <a:ext cx="8001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59689</xdr:rowOff>
    </xdr:from>
    <xdr:to>
      <xdr:col>67</xdr:col>
      <xdr:colOff>101600</xdr:colOff>
      <xdr:row>83</xdr:row>
      <xdr:rowOff>161289</xdr:rowOff>
    </xdr:to>
    <xdr:sp macro="" textlink="">
      <xdr:nvSpPr>
        <xdr:cNvPr id="772" name="楕円 771">
          <a:extLst>
            <a:ext uri="{FF2B5EF4-FFF2-40B4-BE49-F238E27FC236}">
              <a16:creationId xmlns:a16="http://schemas.microsoft.com/office/drawing/2014/main" id="{521BB0B7-2100-4C79-AC7B-46AB9422033C}"/>
            </a:ext>
          </a:extLst>
        </xdr:cNvPr>
        <xdr:cNvSpPr/>
      </xdr:nvSpPr>
      <xdr:spPr>
        <a:xfrm>
          <a:off x="11487150" y="1350898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110489</xdr:rowOff>
    </xdr:from>
    <xdr:to>
      <xdr:col>71</xdr:col>
      <xdr:colOff>177800</xdr:colOff>
      <xdr:row>83</xdr:row>
      <xdr:rowOff>148589</xdr:rowOff>
    </xdr:to>
    <xdr:cxnSp macro="">
      <xdr:nvCxnSpPr>
        <xdr:cNvPr id="773" name="直線コネクタ 772">
          <a:extLst>
            <a:ext uri="{FF2B5EF4-FFF2-40B4-BE49-F238E27FC236}">
              <a16:creationId xmlns:a16="http://schemas.microsoft.com/office/drawing/2014/main" id="{41643115-59CA-4865-AF4D-C4B55E36EFFD}"/>
            </a:ext>
          </a:extLst>
        </xdr:cNvPr>
        <xdr:cNvCxnSpPr/>
      </xdr:nvCxnSpPr>
      <xdr:spPr>
        <a:xfrm>
          <a:off x="11534775" y="13556614"/>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652</xdr:rowOff>
    </xdr:from>
    <xdr:ext cx="405111" cy="259045"/>
    <xdr:sp macro="" textlink="">
      <xdr:nvSpPr>
        <xdr:cNvPr id="774" name="n_1aveValue【消防施設】&#10;有形固定資産減価償却率">
          <a:extLst>
            <a:ext uri="{FF2B5EF4-FFF2-40B4-BE49-F238E27FC236}">
              <a16:creationId xmlns:a16="http://schemas.microsoft.com/office/drawing/2014/main" id="{4F708F2B-8A78-472C-A075-97922A699C88}"/>
            </a:ext>
          </a:extLst>
        </xdr:cNvPr>
        <xdr:cNvSpPr txBox="1"/>
      </xdr:nvSpPr>
      <xdr:spPr>
        <a:xfrm>
          <a:off x="13745219" y="1312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137813</xdr:rowOff>
    </xdr:from>
    <xdr:ext cx="405111" cy="259045"/>
    <xdr:sp macro="" textlink="">
      <xdr:nvSpPr>
        <xdr:cNvPr id="775" name="n_2aveValue【消防施設】&#10;有形固定資産減価償却率">
          <a:extLst>
            <a:ext uri="{FF2B5EF4-FFF2-40B4-BE49-F238E27FC236}">
              <a16:creationId xmlns:a16="http://schemas.microsoft.com/office/drawing/2014/main" id="{420EA255-C66D-4530-A05E-F994623D0FA3}"/>
            </a:ext>
          </a:extLst>
        </xdr:cNvPr>
        <xdr:cNvSpPr txBox="1"/>
      </xdr:nvSpPr>
      <xdr:spPr>
        <a:xfrm>
          <a:off x="12964169"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122572</xdr:rowOff>
    </xdr:from>
    <xdr:ext cx="405111" cy="259045"/>
    <xdr:sp macro="" textlink="">
      <xdr:nvSpPr>
        <xdr:cNvPr id="776" name="n_3aveValue【消防施設】&#10;有形固定資産減価償却率">
          <a:extLst>
            <a:ext uri="{FF2B5EF4-FFF2-40B4-BE49-F238E27FC236}">
              <a16:creationId xmlns:a16="http://schemas.microsoft.com/office/drawing/2014/main" id="{4B273215-3B5F-4FA3-9210-A0D4B92C7737}"/>
            </a:ext>
          </a:extLst>
        </xdr:cNvPr>
        <xdr:cNvSpPr txBox="1"/>
      </xdr:nvSpPr>
      <xdr:spPr>
        <a:xfrm>
          <a:off x="12164069" y="1308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107332</xdr:rowOff>
    </xdr:from>
    <xdr:ext cx="405111" cy="259045"/>
    <xdr:sp macro="" textlink="">
      <xdr:nvSpPr>
        <xdr:cNvPr id="777" name="n_4aveValue【消防施設】&#10;有形固定資産減価償却率">
          <a:extLst>
            <a:ext uri="{FF2B5EF4-FFF2-40B4-BE49-F238E27FC236}">
              <a16:creationId xmlns:a16="http://schemas.microsoft.com/office/drawing/2014/main" id="{F479F051-127E-45B7-A5CC-4970B14B7091}"/>
            </a:ext>
          </a:extLst>
        </xdr:cNvPr>
        <xdr:cNvSpPr txBox="1"/>
      </xdr:nvSpPr>
      <xdr:spPr>
        <a:xfrm>
          <a:off x="11354444" y="13067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89552</xdr:rowOff>
    </xdr:from>
    <xdr:ext cx="405111" cy="259045"/>
    <xdr:sp macro="" textlink="">
      <xdr:nvSpPr>
        <xdr:cNvPr id="778" name="n_1mainValue【消防施設】&#10;有形固定資産減価償却率">
          <a:extLst>
            <a:ext uri="{FF2B5EF4-FFF2-40B4-BE49-F238E27FC236}">
              <a16:creationId xmlns:a16="http://schemas.microsoft.com/office/drawing/2014/main" id="{1A612FF6-BA86-47C6-B4B9-3982F43863B7}"/>
            </a:ext>
          </a:extLst>
        </xdr:cNvPr>
        <xdr:cNvSpPr txBox="1"/>
      </xdr:nvSpPr>
      <xdr:spPr>
        <a:xfrm>
          <a:off x="13745219"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57166</xdr:rowOff>
    </xdr:from>
    <xdr:ext cx="405111" cy="259045"/>
    <xdr:sp macro="" textlink="">
      <xdr:nvSpPr>
        <xdr:cNvPr id="779" name="n_2mainValue【消防施設】&#10;有形固定資産減価償却率">
          <a:extLst>
            <a:ext uri="{FF2B5EF4-FFF2-40B4-BE49-F238E27FC236}">
              <a16:creationId xmlns:a16="http://schemas.microsoft.com/office/drawing/2014/main" id="{337AB6D3-2712-4D9E-B70F-472CF415AA5A}"/>
            </a:ext>
          </a:extLst>
        </xdr:cNvPr>
        <xdr:cNvSpPr txBox="1"/>
      </xdr:nvSpPr>
      <xdr:spPr>
        <a:xfrm>
          <a:off x="12964169" y="13668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19066</xdr:rowOff>
    </xdr:from>
    <xdr:ext cx="405111" cy="259045"/>
    <xdr:sp macro="" textlink="">
      <xdr:nvSpPr>
        <xdr:cNvPr id="780" name="n_3mainValue【消防施設】&#10;有形固定資産減価償却率">
          <a:extLst>
            <a:ext uri="{FF2B5EF4-FFF2-40B4-BE49-F238E27FC236}">
              <a16:creationId xmlns:a16="http://schemas.microsoft.com/office/drawing/2014/main" id="{893A9B44-C4D2-4DFC-B0CA-9B7A51E2FE6F}"/>
            </a:ext>
          </a:extLst>
        </xdr:cNvPr>
        <xdr:cNvSpPr txBox="1"/>
      </xdr:nvSpPr>
      <xdr:spPr>
        <a:xfrm>
          <a:off x="12164069" y="13630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152416</xdr:rowOff>
    </xdr:from>
    <xdr:ext cx="405111" cy="259045"/>
    <xdr:sp macro="" textlink="">
      <xdr:nvSpPr>
        <xdr:cNvPr id="781" name="n_4mainValue【消防施設】&#10;有形固定資産減価償却率">
          <a:extLst>
            <a:ext uri="{FF2B5EF4-FFF2-40B4-BE49-F238E27FC236}">
              <a16:creationId xmlns:a16="http://schemas.microsoft.com/office/drawing/2014/main" id="{E519076D-5998-4E8A-BA64-77179F85A05D}"/>
            </a:ext>
          </a:extLst>
        </xdr:cNvPr>
        <xdr:cNvSpPr txBox="1"/>
      </xdr:nvSpPr>
      <xdr:spPr>
        <a:xfrm>
          <a:off x="11354444" y="13601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a:extLst>
            <a:ext uri="{FF2B5EF4-FFF2-40B4-BE49-F238E27FC236}">
              <a16:creationId xmlns:a16="http://schemas.microsoft.com/office/drawing/2014/main" id="{9F4D0613-686F-4DA2-BBDD-B6BC11A8F6F8}"/>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a:extLst>
            <a:ext uri="{FF2B5EF4-FFF2-40B4-BE49-F238E27FC236}">
              <a16:creationId xmlns:a16="http://schemas.microsoft.com/office/drawing/2014/main" id="{8D5308DE-2E4C-4F12-A660-D458757AE063}"/>
            </a:ext>
          </a:extLst>
        </xdr:cNvPr>
        <xdr:cNvSpPr/>
      </xdr:nvSpPr>
      <xdr:spPr>
        <a:xfrm>
          <a:off x="16583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a:extLst>
            <a:ext uri="{FF2B5EF4-FFF2-40B4-BE49-F238E27FC236}">
              <a16:creationId xmlns:a16="http://schemas.microsoft.com/office/drawing/2014/main" id="{42299855-76AE-46B0-BF3A-B9E2E12863A7}"/>
            </a:ext>
          </a:extLst>
        </xdr:cNvPr>
        <xdr:cNvSpPr/>
      </xdr:nvSpPr>
      <xdr:spPr>
        <a:xfrm>
          <a:off x="16583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a:extLst>
            <a:ext uri="{FF2B5EF4-FFF2-40B4-BE49-F238E27FC236}">
              <a16:creationId xmlns:a16="http://schemas.microsoft.com/office/drawing/2014/main" id="{F3723899-F634-4668-BCE3-41781BC9E5B7}"/>
            </a:ext>
          </a:extLst>
        </xdr:cNvPr>
        <xdr:cNvSpPr/>
      </xdr:nvSpPr>
      <xdr:spPr>
        <a:xfrm>
          <a:off x="174879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a:extLst>
            <a:ext uri="{FF2B5EF4-FFF2-40B4-BE49-F238E27FC236}">
              <a16:creationId xmlns:a16="http://schemas.microsoft.com/office/drawing/2014/main" id="{7818612C-781C-4274-A3AA-4D0DAEB2B10B}"/>
            </a:ext>
          </a:extLst>
        </xdr:cNvPr>
        <xdr:cNvSpPr/>
      </xdr:nvSpPr>
      <xdr:spPr>
        <a:xfrm>
          <a:off x="174879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a:extLst>
            <a:ext uri="{FF2B5EF4-FFF2-40B4-BE49-F238E27FC236}">
              <a16:creationId xmlns:a16="http://schemas.microsoft.com/office/drawing/2014/main" id="{018F25A4-5B30-4B0A-A2AE-8C5CE7EA97A7}"/>
            </a:ext>
          </a:extLst>
        </xdr:cNvPr>
        <xdr:cNvSpPr/>
      </xdr:nvSpPr>
      <xdr:spPr>
        <a:xfrm>
          <a:off x="18516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a:extLst>
            <a:ext uri="{FF2B5EF4-FFF2-40B4-BE49-F238E27FC236}">
              <a16:creationId xmlns:a16="http://schemas.microsoft.com/office/drawing/2014/main" id="{D9FB957B-BBF8-4A11-BC24-0E66E82B3777}"/>
            </a:ext>
          </a:extLst>
        </xdr:cNvPr>
        <xdr:cNvSpPr/>
      </xdr:nvSpPr>
      <xdr:spPr>
        <a:xfrm>
          <a:off x="18516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a:extLst>
            <a:ext uri="{FF2B5EF4-FFF2-40B4-BE49-F238E27FC236}">
              <a16:creationId xmlns:a16="http://schemas.microsoft.com/office/drawing/2014/main" id="{8CC970FE-08C4-41E7-8662-165AD68B83FD}"/>
            </a:ext>
          </a:extLst>
        </xdr:cNvPr>
        <xdr:cNvSpPr/>
      </xdr:nvSpPr>
      <xdr:spPr>
        <a:xfrm>
          <a:off x="164592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a:extLst>
            <a:ext uri="{FF2B5EF4-FFF2-40B4-BE49-F238E27FC236}">
              <a16:creationId xmlns:a16="http://schemas.microsoft.com/office/drawing/2014/main" id="{B27B27BB-2D4C-4E0D-B319-2C6AA86B5FFA}"/>
            </a:ext>
          </a:extLst>
        </xdr:cNvPr>
        <xdr:cNvSpPr txBox="1"/>
      </xdr:nvSpPr>
      <xdr:spPr>
        <a:xfrm>
          <a:off x="16440150"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a:extLst>
            <a:ext uri="{FF2B5EF4-FFF2-40B4-BE49-F238E27FC236}">
              <a16:creationId xmlns:a16="http://schemas.microsoft.com/office/drawing/2014/main" id="{4C00932F-CD81-4045-80B6-FBAE417474E9}"/>
            </a:ext>
          </a:extLst>
        </xdr:cNvPr>
        <xdr:cNvCxnSpPr/>
      </xdr:nvCxnSpPr>
      <xdr:spPr>
        <a:xfrm>
          <a:off x="164592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792" name="直線コネクタ 791">
          <a:extLst>
            <a:ext uri="{FF2B5EF4-FFF2-40B4-BE49-F238E27FC236}">
              <a16:creationId xmlns:a16="http://schemas.microsoft.com/office/drawing/2014/main" id="{59624024-F04D-4A91-A194-36D68E774176}"/>
            </a:ext>
          </a:extLst>
        </xdr:cNvPr>
        <xdr:cNvCxnSpPr/>
      </xdr:nvCxnSpPr>
      <xdr:spPr>
        <a:xfrm>
          <a:off x="164592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93" name="テキスト ボックス 792">
          <a:extLst>
            <a:ext uri="{FF2B5EF4-FFF2-40B4-BE49-F238E27FC236}">
              <a16:creationId xmlns:a16="http://schemas.microsoft.com/office/drawing/2014/main" id="{052AE32F-6F40-40BB-9CCD-EFCE4889860E}"/>
            </a:ext>
          </a:extLst>
        </xdr:cNvPr>
        <xdr:cNvSpPr txBox="1"/>
      </xdr:nvSpPr>
      <xdr:spPr>
        <a:xfrm>
          <a:off x="16052346" y="1373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4" name="直線コネクタ 793">
          <a:extLst>
            <a:ext uri="{FF2B5EF4-FFF2-40B4-BE49-F238E27FC236}">
              <a16:creationId xmlns:a16="http://schemas.microsoft.com/office/drawing/2014/main" id="{4BAB8CBB-C366-4EA3-8DA1-727BADFA7213}"/>
            </a:ext>
          </a:extLst>
        </xdr:cNvPr>
        <xdr:cNvCxnSpPr/>
      </xdr:nvCxnSpPr>
      <xdr:spPr>
        <a:xfrm>
          <a:off x="16459200" y="1332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5" name="テキスト ボックス 794">
          <a:extLst>
            <a:ext uri="{FF2B5EF4-FFF2-40B4-BE49-F238E27FC236}">
              <a16:creationId xmlns:a16="http://schemas.microsoft.com/office/drawing/2014/main" id="{E9B7AE55-A93D-4401-9015-52B89005E8CF}"/>
            </a:ext>
          </a:extLst>
        </xdr:cNvPr>
        <xdr:cNvSpPr txBox="1"/>
      </xdr:nvSpPr>
      <xdr:spPr>
        <a:xfrm>
          <a:off x="16052346" y="1318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96" name="直線コネクタ 795">
          <a:extLst>
            <a:ext uri="{FF2B5EF4-FFF2-40B4-BE49-F238E27FC236}">
              <a16:creationId xmlns:a16="http://schemas.microsoft.com/office/drawing/2014/main" id="{0EFD6888-3727-4425-BC87-719EE603748A}"/>
            </a:ext>
          </a:extLst>
        </xdr:cNvPr>
        <xdr:cNvCxnSpPr/>
      </xdr:nvCxnSpPr>
      <xdr:spPr>
        <a:xfrm>
          <a:off x="16459200" y="12792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797" name="テキスト ボックス 796">
          <a:extLst>
            <a:ext uri="{FF2B5EF4-FFF2-40B4-BE49-F238E27FC236}">
              <a16:creationId xmlns:a16="http://schemas.microsoft.com/office/drawing/2014/main" id="{5576F849-19AC-42FD-AEAF-6567EA4BA170}"/>
            </a:ext>
          </a:extLst>
        </xdr:cNvPr>
        <xdr:cNvSpPr txBox="1"/>
      </xdr:nvSpPr>
      <xdr:spPr>
        <a:xfrm>
          <a:off x="16052346" y="12646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a:extLst>
            <a:ext uri="{FF2B5EF4-FFF2-40B4-BE49-F238E27FC236}">
              <a16:creationId xmlns:a16="http://schemas.microsoft.com/office/drawing/2014/main" id="{A782D513-1886-4B45-954A-12E78CB3E224}"/>
            </a:ext>
          </a:extLst>
        </xdr:cNvPr>
        <xdr:cNvCxnSpPr/>
      </xdr:nvCxnSpPr>
      <xdr:spPr>
        <a:xfrm>
          <a:off x="164592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a:extLst>
            <a:ext uri="{FF2B5EF4-FFF2-40B4-BE49-F238E27FC236}">
              <a16:creationId xmlns:a16="http://schemas.microsoft.com/office/drawing/2014/main" id="{01C623EB-DDD3-4B72-A5E7-BBE985C951C7}"/>
            </a:ext>
          </a:extLst>
        </xdr:cNvPr>
        <xdr:cNvSpPr txBox="1"/>
      </xdr:nvSpPr>
      <xdr:spPr>
        <a:xfrm>
          <a:off x="16052346"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消防施設】&#10;一人当たり面積グラフ枠">
          <a:extLst>
            <a:ext uri="{FF2B5EF4-FFF2-40B4-BE49-F238E27FC236}">
              <a16:creationId xmlns:a16="http://schemas.microsoft.com/office/drawing/2014/main" id="{E7BC800E-EF94-4879-A55D-F732D0A5F024}"/>
            </a:ext>
          </a:extLst>
        </xdr:cNvPr>
        <xdr:cNvSpPr/>
      </xdr:nvSpPr>
      <xdr:spPr>
        <a:xfrm>
          <a:off x="164592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9525</xdr:rowOff>
    </xdr:from>
    <xdr:to>
      <xdr:col>116</xdr:col>
      <xdr:colOff>62864</xdr:colOff>
      <xdr:row>85</xdr:row>
      <xdr:rowOff>55245</xdr:rowOff>
    </xdr:to>
    <xdr:cxnSp macro="">
      <xdr:nvCxnSpPr>
        <xdr:cNvPr id="801" name="直線コネクタ 800">
          <a:extLst>
            <a:ext uri="{FF2B5EF4-FFF2-40B4-BE49-F238E27FC236}">
              <a16:creationId xmlns:a16="http://schemas.microsoft.com/office/drawing/2014/main" id="{840D28CF-2D75-4B85-B74C-D90F7BA9A888}"/>
            </a:ext>
          </a:extLst>
        </xdr:cNvPr>
        <xdr:cNvCxnSpPr/>
      </xdr:nvCxnSpPr>
      <xdr:spPr>
        <a:xfrm flipV="1">
          <a:off x="19954239" y="12646025"/>
          <a:ext cx="0" cy="1182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59072</xdr:rowOff>
    </xdr:from>
    <xdr:ext cx="469744" cy="259045"/>
    <xdr:sp macro="" textlink="">
      <xdr:nvSpPr>
        <xdr:cNvPr id="802" name="【消防施設】&#10;一人当たり面積最小値テキスト">
          <a:extLst>
            <a:ext uri="{FF2B5EF4-FFF2-40B4-BE49-F238E27FC236}">
              <a16:creationId xmlns:a16="http://schemas.microsoft.com/office/drawing/2014/main" id="{324DDF9F-2CC6-4C1C-BA12-92B2D25A80AB}"/>
            </a:ext>
          </a:extLst>
        </xdr:cNvPr>
        <xdr:cNvSpPr txBox="1"/>
      </xdr:nvSpPr>
      <xdr:spPr>
        <a:xfrm>
          <a:off x="19992975" y="1383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55245</xdr:rowOff>
    </xdr:from>
    <xdr:to>
      <xdr:col>116</xdr:col>
      <xdr:colOff>152400</xdr:colOff>
      <xdr:row>85</xdr:row>
      <xdr:rowOff>55245</xdr:rowOff>
    </xdr:to>
    <xdr:cxnSp macro="">
      <xdr:nvCxnSpPr>
        <xdr:cNvPr id="803" name="直線コネクタ 802">
          <a:extLst>
            <a:ext uri="{FF2B5EF4-FFF2-40B4-BE49-F238E27FC236}">
              <a16:creationId xmlns:a16="http://schemas.microsoft.com/office/drawing/2014/main" id="{1674B801-1FC4-4336-9855-F0CB8512DF21}"/>
            </a:ext>
          </a:extLst>
        </xdr:cNvPr>
        <xdr:cNvCxnSpPr/>
      </xdr:nvCxnSpPr>
      <xdr:spPr>
        <a:xfrm>
          <a:off x="19878675" y="138283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127652</xdr:rowOff>
    </xdr:from>
    <xdr:ext cx="469744" cy="259045"/>
    <xdr:sp macro="" textlink="">
      <xdr:nvSpPr>
        <xdr:cNvPr id="804" name="【消防施設】&#10;一人当たり面積最大値テキスト">
          <a:extLst>
            <a:ext uri="{FF2B5EF4-FFF2-40B4-BE49-F238E27FC236}">
              <a16:creationId xmlns:a16="http://schemas.microsoft.com/office/drawing/2014/main" id="{48B392B2-37ED-466D-8716-0B78FF3DE1C1}"/>
            </a:ext>
          </a:extLst>
        </xdr:cNvPr>
        <xdr:cNvSpPr txBox="1"/>
      </xdr:nvSpPr>
      <xdr:spPr>
        <a:xfrm>
          <a:off x="19992975" y="12440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9525</xdr:rowOff>
    </xdr:from>
    <xdr:to>
      <xdr:col>116</xdr:col>
      <xdr:colOff>152400</xdr:colOff>
      <xdr:row>78</xdr:row>
      <xdr:rowOff>9525</xdr:rowOff>
    </xdr:to>
    <xdr:cxnSp macro="">
      <xdr:nvCxnSpPr>
        <xdr:cNvPr id="805" name="直線コネクタ 804">
          <a:extLst>
            <a:ext uri="{FF2B5EF4-FFF2-40B4-BE49-F238E27FC236}">
              <a16:creationId xmlns:a16="http://schemas.microsoft.com/office/drawing/2014/main" id="{9241FEB3-1191-4D2A-AB90-239070CC5C7C}"/>
            </a:ext>
          </a:extLst>
        </xdr:cNvPr>
        <xdr:cNvCxnSpPr/>
      </xdr:nvCxnSpPr>
      <xdr:spPr>
        <a:xfrm>
          <a:off x="19878675" y="126460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95902</xdr:rowOff>
    </xdr:from>
    <xdr:ext cx="469744" cy="259045"/>
    <xdr:sp macro="" textlink="">
      <xdr:nvSpPr>
        <xdr:cNvPr id="806" name="【消防施設】&#10;一人当たり面積平均値テキスト">
          <a:extLst>
            <a:ext uri="{FF2B5EF4-FFF2-40B4-BE49-F238E27FC236}">
              <a16:creationId xmlns:a16="http://schemas.microsoft.com/office/drawing/2014/main" id="{18BDEEDA-9FE2-4EF8-97B6-8CCFD82CEE56}"/>
            </a:ext>
          </a:extLst>
        </xdr:cNvPr>
        <xdr:cNvSpPr txBox="1"/>
      </xdr:nvSpPr>
      <xdr:spPr>
        <a:xfrm>
          <a:off x="19992975" y="13221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73025</xdr:rowOff>
    </xdr:from>
    <xdr:to>
      <xdr:col>116</xdr:col>
      <xdr:colOff>114300</xdr:colOff>
      <xdr:row>83</xdr:row>
      <xdr:rowOff>3175</xdr:rowOff>
    </xdr:to>
    <xdr:sp macro="" textlink="">
      <xdr:nvSpPr>
        <xdr:cNvPr id="807" name="フローチャート: 判断 806">
          <a:extLst>
            <a:ext uri="{FF2B5EF4-FFF2-40B4-BE49-F238E27FC236}">
              <a16:creationId xmlns:a16="http://schemas.microsoft.com/office/drawing/2014/main" id="{F2A384DE-466A-48A0-9995-44352E1166DA}"/>
            </a:ext>
          </a:extLst>
        </xdr:cNvPr>
        <xdr:cNvSpPr/>
      </xdr:nvSpPr>
      <xdr:spPr>
        <a:xfrm>
          <a:off x="19897725" y="133604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808" name="フローチャート: 判断 807">
          <a:extLst>
            <a:ext uri="{FF2B5EF4-FFF2-40B4-BE49-F238E27FC236}">
              <a16:creationId xmlns:a16="http://schemas.microsoft.com/office/drawing/2014/main" id="{C4BFE3B9-EF7F-425A-88B6-AC8B0E198BCD}"/>
            </a:ext>
          </a:extLst>
        </xdr:cNvPr>
        <xdr:cNvSpPr/>
      </xdr:nvSpPr>
      <xdr:spPr>
        <a:xfrm>
          <a:off x="19154775" y="133432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38736</xdr:rowOff>
    </xdr:from>
    <xdr:to>
      <xdr:col>107</xdr:col>
      <xdr:colOff>101600</xdr:colOff>
      <xdr:row>82</xdr:row>
      <xdr:rowOff>140336</xdr:rowOff>
    </xdr:to>
    <xdr:sp macro="" textlink="">
      <xdr:nvSpPr>
        <xdr:cNvPr id="809" name="フローチャート: 判断 808">
          <a:extLst>
            <a:ext uri="{FF2B5EF4-FFF2-40B4-BE49-F238E27FC236}">
              <a16:creationId xmlns:a16="http://schemas.microsoft.com/office/drawing/2014/main" id="{27352BEF-5A9D-48A5-94CF-07C1F7AD8E60}"/>
            </a:ext>
          </a:extLst>
        </xdr:cNvPr>
        <xdr:cNvSpPr/>
      </xdr:nvSpPr>
      <xdr:spPr>
        <a:xfrm>
          <a:off x="18345150" y="1332611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90170</xdr:rowOff>
    </xdr:from>
    <xdr:to>
      <xdr:col>102</xdr:col>
      <xdr:colOff>165100</xdr:colOff>
      <xdr:row>83</xdr:row>
      <xdr:rowOff>20320</xdr:rowOff>
    </xdr:to>
    <xdr:sp macro="" textlink="">
      <xdr:nvSpPr>
        <xdr:cNvPr id="810" name="フローチャート: 判断 809">
          <a:extLst>
            <a:ext uri="{FF2B5EF4-FFF2-40B4-BE49-F238E27FC236}">
              <a16:creationId xmlns:a16="http://schemas.microsoft.com/office/drawing/2014/main" id="{B8AD4880-3E29-41DA-9DBC-B2CD841BC35E}"/>
            </a:ext>
          </a:extLst>
        </xdr:cNvPr>
        <xdr:cNvSpPr/>
      </xdr:nvSpPr>
      <xdr:spPr>
        <a:xfrm>
          <a:off x="17554575" y="133743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44450</xdr:rowOff>
    </xdr:from>
    <xdr:to>
      <xdr:col>98</xdr:col>
      <xdr:colOff>38100</xdr:colOff>
      <xdr:row>82</xdr:row>
      <xdr:rowOff>146050</xdr:rowOff>
    </xdr:to>
    <xdr:sp macro="" textlink="">
      <xdr:nvSpPr>
        <xdr:cNvPr id="811" name="フローチャート: 判断 810">
          <a:extLst>
            <a:ext uri="{FF2B5EF4-FFF2-40B4-BE49-F238E27FC236}">
              <a16:creationId xmlns:a16="http://schemas.microsoft.com/office/drawing/2014/main" id="{4F459B5A-B177-42B7-8648-1846CAE8D94A}"/>
            </a:ext>
          </a:extLst>
        </xdr:cNvPr>
        <xdr:cNvSpPr/>
      </xdr:nvSpPr>
      <xdr:spPr>
        <a:xfrm>
          <a:off x="16754475" y="133350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B21AA0C-2F08-48B4-9907-7BBC86F6B96C}"/>
            </a:ext>
          </a:extLst>
        </xdr:cNvPr>
        <xdr:cNvSpPr txBox="1"/>
      </xdr:nvSpPr>
      <xdr:spPr>
        <a:xfrm>
          <a:off x="197834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FAED4DF8-8B35-4B2B-8444-77D91B5E40CB}"/>
            </a:ext>
          </a:extLst>
        </xdr:cNvPr>
        <xdr:cNvSpPr txBox="1"/>
      </xdr:nvSpPr>
      <xdr:spPr>
        <a:xfrm>
          <a:off x="19030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3167701A-20A4-47DD-A4CC-8DBE36B62572}"/>
            </a:ext>
          </a:extLst>
        </xdr:cNvPr>
        <xdr:cNvSpPr txBox="1"/>
      </xdr:nvSpPr>
      <xdr:spPr>
        <a:xfrm>
          <a:off x="18221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CA43F93E-1B52-4A45-B0B3-8422D902AE65}"/>
            </a:ext>
          </a:extLst>
        </xdr:cNvPr>
        <xdr:cNvSpPr txBox="1"/>
      </xdr:nvSpPr>
      <xdr:spPr>
        <a:xfrm>
          <a:off x="174307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DD069E65-BF23-4A65-A787-E5F373F9E9DF}"/>
            </a:ext>
          </a:extLst>
        </xdr:cNvPr>
        <xdr:cNvSpPr txBox="1"/>
      </xdr:nvSpPr>
      <xdr:spPr>
        <a:xfrm>
          <a:off x="16630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50164</xdr:rowOff>
    </xdr:from>
    <xdr:to>
      <xdr:col>116</xdr:col>
      <xdr:colOff>114300</xdr:colOff>
      <xdr:row>84</xdr:row>
      <xdr:rowOff>151764</xdr:rowOff>
    </xdr:to>
    <xdr:sp macro="" textlink="">
      <xdr:nvSpPr>
        <xdr:cNvPr id="817" name="楕円 816">
          <a:extLst>
            <a:ext uri="{FF2B5EF4-FFF2-40B4-BE49-F238E27FC236}">
              <a16:creationId xmlns:a16="http://schemas.microsoft.com/office/drawing/2014/main" id="{6F9470B6-ADF2-46F0-AA99-EAC282C06118}"/>
            </a:ext>
          </a:extLst>
        </xdr:cNvPr>
        <xdr:cNvSpPr/>
      </xdr:nvSpPr>
      <xdr:spPr>
        <a:xfrm>
          <a:off x="19897725" y="1365821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136541</xdr:rowOff>
    </xdr:from>
    <xdr:ext cx="469744" cy="259045"/>
    <xdr:sp macro="" textlink="">
      <xdr:nvSpPr>
        <xdr:cNvPr id="818" name="【消防施設】&#10;一人当たり面積該当値テキスト">
          <a:extLst>
            <a:ext uri="{FF2B5EF4-FFF2-40B4-BE49-F238E27FC236}">
              <a16:creationId xmlns:a16="http://schemas.microsoft.com/office/drawing/2014/main" id="{4244CF09-1427-4CC4-A77F-D86EAA252F3B}"/>
            </a:ext>
          </a:extLst>
        </xdr:cNvPr>
        <xdr:cNvSpPr txBox="1"/>
      </xdr:nvSpPr>
      <xdr:spPr>
        <a:xfrm>
          <a:off x="19992975" y="1358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44450</xdr:rowOff>
    </xdr:from>
    <xdr:to>
      <xdr:col>112</xdr:col>
      <xdr:colOff>38100</xdr:colOff>
      <xdr:row>84</xdr:row>
      <xdr:rowOff>146050</xdr:rowOff>
    </xdr:to>
    <xdr:sp macro="" textlink="">
      <xdr:nvSpPr>
        <xdr:cNvPr id="819" name="楕円 818">
          <a:extLst>
            <a:ext uri="{FF2B5EF4-FFF2-40B4-BE49-F238E27FC236}">
              <a16:creationId xmlns:a16="http://schemas.microsoft.com/office/drawing/2014/main" id="{3B4CB60F-F437-4A9B-B21C-52D8873BC2D1}"/>
            </a:ext>
          </a:extLst>
        </xdr:cNvPr>
        <xdr:cNvSpPr/>
      </xdr:nvSpPr>
      <xdr:spPr>
        <a:xfrm>
          <a:off x="19154775" y="136588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95250</xdr:rowOff>
    </xdr:from>
    <xdr:to>
      <xdr:col>116</xdr:col>
      <xdr:colOff>63500</xdr:colOff>
      <xdr:row>84</xdr:row>
      <xdr:rowOff>100964</xdr:rowOff>
    </xdr:to>
    <xdr:cxnSp macro="">
      <xdr:nvCxnSpPr>
        <xdr:cNvPr id="820" name="直線コネクタ 819">
          <a:extLst>
            <a:ext uri="{FF2B5EF4-FFF2-40B4-BE49-F238E27FC236}">
              <a16:creationId xmlns:a16="http://schemas.microsoft.com/office/drawing/2014/main" id="{DEE9048F-EC15-4CB5-A8BB-80E5860668D2}"/>
            </a:ext>
          </a:extLst>
        </xdr:cNvPr>
        <xdr:cNvCxnSpPr/>
      </xdr:nvCxnSpPr>
      <xdr:spPr>
        <a:xfrm>
          <a:off x="19202400" y="13706475"/>
          <a:ext cx="752475"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95886</xdr:rowOff>
    </xdr:from>
    <xdr:to>
      <xdr:col>107</xdr:col>
      <xdr:colOff>101600</xdr:colOff>
      <xdr:row>85</xdr:row>
      <xdr:rowOff>26036</xdr:rowOff>
    </xdr:to>
    <xdr:sp macro="" textlink="">
      <xdr:nvSpPr>
        <xdr:cNvPr id="821" name="楕円 820">
          <a:extLst>
            <a:ext uri="{FF2B5EF4-FFF2-40B4-BE49-F238E27FC236}">
              <a16:creationId xmlns:a16="http://schemas.microsoft.com/office/drawing/2014/main" id="{6A9A8772-6FC4-4FBD-89F2-EEEDAE5A24C8}"/>
            </a:ext>
          </a:extLst>
        </xdr:cNvPr>
        <xdr:cNvSpPr/>
      </xdr:nvSpPr>
      <xdr:spPr>
        <a:xfrm>
          <a:off x="18345150" y="1370711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95250</xdr:rowOff>
    </xdr:from>
    <xdr:to>
      <xdr:col>111</xdr:col>
      <xdr:colOff>177800</xdr:colOff>
      <xdr:row>84</xdr:row>
      <xdr:rowOff>146686</xdr:rowOff>
    </xdr:to>
    <xdr:cxnSp macro="">
      <xdr:nvCxnSpPr>
        <xdr:cNvPr id="822" name="直線コネクタ 821">
          <a:extLst>
            <a:ext uri="{FF2B5EF4-FFF2-40B4-BE49-F238E27FC236}">
              <a16:creationId xmlns:a16="http://schemas.microsoft.com/office/drawing/2014/main" id="{59D6E6ED-BDB2-4046-B6F0-9BD6A1BC05B3}"/>
            </a:ext>
          </a:extLst>
        </xdr:cNvPr>
        <xdr:cNvCxnSpPr/>
      </xdr:nvCxnSpPr>
      <xdr:spPr>
        <a:xfrm flipV="1">
          <a:off x="18392775" y="13706475"/>
          <a:ext cx="809625"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95886</xdr:rowOff>
    </xdr:from>
    <xdr:to>
      <xdr:col>102</xdr:col>
      <xdr:colOff>165100</xdr:colOff>
      <xdr:row>85</xdr:row>
      <xdr:rowOff>26036</xdr:rowOff>
    </xdr:to>
    <xdr:sp macro="" textlink="">
      <xdr:nvSpPr>
        <xdr:cNvPr id="823" name="楕円 822">
          <a:extLst>
            <a:ext uri="{FF2B5EF4-FFF2-40B4-BE49-F238E27FC236}">
              <a16:creationId xmlns:a16="http://schemas.microsoft.com/office/drawing/2014/main" id="{58D27A00-6547-47A4-9DED-EC881C61D7F5}"/>
            </a:ext>
          </a:extLst>
        </xdr:cNvPr>
        <xdr:cNvSpPr/>
      </xdr:nvSpPr>
      <xdr:spPr>
        <a:xfrm>
          <a:off x="17554575" y="137071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146686</xdr:rowOff>
    </xdr:from>
    <xdr:to>
      <xdr:col>107</xdr:col>
      <xdr:colOff>50800</xdr:colOff>
      <xdr:row>84</xdr:row>
      <xdr:rowOff>146686</xdr:rowOff>
    </xdr:to>
    <xdr:cxnSp macro="">
      <xdr:nvCxnSpPr>
        <xdr:cNvPr id="824" name="直線コネクタ 823">
          <a:extLst>
            <a:ext uri="{FF2B5EF4-FFF2-40B4-BE49-F238E27FC236}">
              <a16:creationId xmlns:a16="http://schemas.microsoft.com/office/drawing/2014/main" id="{2940C897-14FB-4D64-9E00-EF99D2DEA54D}"/>
            </a:ext>
          </a:extLst>
        </xdr:cNvPr>
        <xdr:cNvCxnSpPr/>
      </xdr:nvCxnSpPr>
      <xdr:spPr>
        <a:xfrm>
          <a:off x="17602200" y="13754736"/>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825" name="楕円 824">
          <a:extLst>
            <a:ext uri="{FF2B5EF4-FFF2-40B4-BE49-F238E27FC236}">
              <a16:creationId xmlns:a16="http://schemas.microsoft.com/office/drawing/2014/main" id="{B1A906FA-F805-42D9-925A-2D6518FA5835}"/>
            </a:ext>
          </a:extLst>
        </xdr:cNvPr>
        <xdr:cNvSpPr/>
      </xdr:nvSpPr>
      <xdr:spPr>
        <a:xfrm>
          <a:off x="16754475" y="137160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146686</xdr:rowOff>
    </xdr:from>
    <xdr:to>
      <xdr:col>102</xdr:col>
      <xdr:colOff>114300</xdr:colOff>
      <xdr:row>84</xdr:row>
      <xdr:rowOff>152400</xdr:rowOff>
    </xdr:to>
    <xdr:cxnSp macro="">
      <xdr:nvCxnSpPr>
        <xdr:cNvPr id="826" name="直線コネクタ 825">
          <a:extLst>
            <a:ext uri="{FF2B5EF4-FFF2-40B4-BE49-F238E27FC236}">
              <a16:creationId xmlns:a16="http://schemas.microsoft.com/office/drawing/2014/main" id="{F92BCEB8-7908-4DF0-8604-FE81DD282F69}"/>
            </a:ext>
          </a:extLst>
        </xdr:cNvPr>
        <xdr:cNvCxnSpPr/>
      </xdr:nvCxnSpPr>
      <xdr:spPr>
        <a:xfrm flipV="1">
          <a:off x="16802100" y="13754736"/>
          <a:ext cx="8001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2557</xdr:rowOff>
    </xdr:from>
    <xdr:ext cx="469744" cy="259045"/>
    <xdr:sp macro="" textlink="">
      <xdr:nvSpPr>
        <xdr:cNvPr id="827" name="n_1aveValue【消防施設】&#10;一人当たり面積">
          <a:extLst>
            <a:ext uri="{FF2B5EF4-FFF2-40B4-BE49-F238E27FC236}">
              <a16:creationId xmlns:a16="http://schemas.microsoft.com/office/drawing/2014/main" id="{E7B7C975-238C-4752-8218-452B1B2D82F5}"/>
            </a:ext>
          </a:extLst>
        </xdr:cNvPr>
        <xdr:cNvSpPr txBox="1"/>
      </xdr:nvSpPr>
      <xdr:spPr>
        <a:xfrm>
          <a:off x="18983402" y="1312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156863</xdr:rowOff>
    </xdr:from>
    <xdr:ext cx="469744" cy="259045"/>
    <xdr:sp macro="" textlink="">
      <xdr:nvSpPr>
        <xdr:cNvPr id="828" name="n_2aveValue【消防施設】&#10;一人当たり面積">
          <a:extLst>
            <a:ext uri="{FF2B5EF4-FFF2-40B4-BE49-F238E27FC236}">
              <a16:creationId xmlns:a16="http://schemas.microsoft.com/office/drawing/2014/main" id="{856BB1E9-A874-4863-A727-3F21D442E1D9}"/>
            </a:ext>
          </a:extLst>
        </xdr:cNvPr>
        <xdr:cNvSpPr txBox="1"/>
      </xdr:nvSpPr>
      <xdr:spPr>
        <a:xfrm>
          <a:off x="18183302" y="1312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36847</xdr:rowOff>
    </xdr:from>
    <xdr:ext cx="469744" cy="259045"/>
    <xdr:sp macro="" textlink="">
      <xdr:nvSpPr>
        <xdr:cNvPr id="829" name="n_3aveValue【消防施設】&#10;一人当たり面積">
          <a:extLst>
            <a:ext uri="{FF2B5EF4-FFF2-40B4-BE49-F238E27FC236}">
              <a16:creationId xmlns:a16="http://schemas.microsoft.com/office/drawing/2014/main" id="{CB9B21D7-2D06-4FBB-8BB4-35EC59D1D954}"/>
            </a:ext>
          </a:extLst>
        </xdr:cNvPr>
        <xdr:cNvSpPr txBox="1"/>
      </xdr:nvSpPr>
      <xdr:spPr>
        <a:xfrm>
          <a:off x="17383202" y="1316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162577</xdr:rowOff>
    </xdr:from>
    <xdr:ext cx="469744" cy="259045"/>
    <xdr:sp macro="" textlink="">
      <xdr:nvSpPr>
        <xdr:cNvPr id="830" name="n_4aveValue【消防施設】&#10;一人当たり面積">
          <a:extLst>
            <a:ext uri="{FF2B5EF4-FFF2-40B4-BE49-F238E27FC236}">
              <a16:creationId xmlns:a16="http://schemas.microsoft.com/office/drawing/2014/main" id="{7393FAD4-7A31-4212-A3D4-2B0D886FEBB1}"/>
            </a:ext>
          </a:extLst>
        </xdr:cNvPr>
        <xdr:cNvSpPr txBox="1"/>
      </xdr:nvSpPr>
      <xdr:spPr>
        <a:xfrm>
          <a:off x="16592627" y="1312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137177</xdr:rowOff>
    </xdr:from>
    <xdr:ext cx="469744" cy="259045"/>
    <xdr:sp macro="" textlink="">
      <xdr:nvSpPr>
        <xdr:cNvPr id="831" name="n_1mainValue【消防施設】&#10;一人当たり面積">
          <a:extLst>
            <a:ext uri="{FF2B5EF4-FFF2-40B4-BE49-F238E27FC236}">
              <a16:creationId xmlns:a16="http://schemas.microsoft.com/office/drawing/2014/main" id="{A4D5BE3E-A370-4A2F-A4F4-C06995682C3F}"/>
            </a:ext>
          </a:extLst>
        </xdr:cNvPr>
        <xdr:cNvSpPr txBox="1"/>
      </xdr:nvSpPr>
      <xdr:spPr>
        <a:xfrm>
          <a:off x="18983402" y="1375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17163</xdr:rowOff>
    </xdr:from>
    <xdr:ext cx="469744" cy="259045"/>
    <xdr:sp macro="" textlink="">
      <xdr:nvSpPr>
        <xdr:cNvPr id="832" name="n_2mainValue【消防施設】&#10;一人当たり面積">
          <a:extLst>
            <a:ext uri="{FF2B5EF4-FFF2-40B4-BE49-F238E27FC236}">
              <a16:creationId xmlns:a16="http://schemas.microsoft.com/office/drawing/2014/main" id="{03BCEEAB-F8BB-4D38-A8DF-A856E9AE7DD4}"/>
            </a:ext>
          </a:extLst>
        </xdr:cNvPr>
        <xdr:cNvSpPr txBox="1"/>
      </xdr:nvSpPr>
      <xdr:spPr>
        <a:xfrm>
          <a:off x="18183302" y="1379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17163</xdr:rowOff>
    </xdr:from>
    <xdr:ext cx="469744" cy="259045"/>
    <xdr:sp macro="" textlink="">
      <xdr:nvSpPr>
        <xdr:cNvPr id="833" name="n_3mainValue【消防施設】&#10;一人当たり面積">
          <a:extLst>
            <a:ext uri="{FF2B5EF4-FFF2-40B4-BE49-F238E27FC236}">
              <a16:creationId xmlns:a16="http://schemas.microsoft.com/office/drawing/2014/main" id="{74C08E6F-4B5A-470D-AAFC-487BE8D5DB6E}"/>
            </a:ext>
          </a:extLst>
        </xdr:cNvPr>
        <xdr:cNvSpPr txBox="1"/>
      </xdr:nvSpPr>
      <xdr:spPr>
        <a:xfrm>
          <a:off x="17383202" y="1379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834" name="n_4mainValue【消防施設】&#10;一人当たり面積">
          <a:extLst>
            <a:ext uri="{FF2B5EF4-FFF2-40B4-BE49-F238E27FC236}">
              <a16:creationId xmlns:a16="http://schemas.microsoft.com/office/drawing/2014/main" id="{F77D3008-AFCB-4033-B20C-4932684353B2}"/>
            </a:ext>
          </a:extLst>
        </xdr:cNvPr>
        <xdr:cNvSpPr txBox="1"/>
      </xdr:nvSpPr>
      <xdr:spPr>
        <a:xfrm>
          <a:off x="16592627" y="1379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a:extLst>
            <a:ext uri="{FF2B5EF4-FFF2-40B4-BE49-F238E27FC236}">
              <a16:creationId xmlns:a16="http://schemas.microsoft.com/office/drawing/2014/main" id="{26444F42-E424-4768-970C-1BE1A77156DC}"/>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a:extLst>
            <a:ext uri="{FF2B5EF4-FFF2-40B4-BE49-F238E27FC236}">
              <a16:creationId xmlns:a16="http://schemas.microsoft.com/office/drawing/2014/main" id="{D5B325FF-DBEB-42E3-9AC5-341F39CA260C}"/>
            </a:ext>
          </a:extLst>
        </xdr:cNvPr>
        <xdr:cNvSpPr/>
      </xdr:nvSpPr>
      <xdr:spPr>
        <a:xfrm>
          <a:off x="11315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a:extLst>
            <a:ext uri="{FF2B5EF4-FFF2-40B4-BE49-F238E27FC236}">
              <a16:creationId xmlns:a16="http://schemas.microsoft.com/office/drawing/2014/main" id="{3DD20D70-A5D8-4F38-88CB-5BDD6F982CE6}"/>
            </a:ext>
          </a:extLst>
        </xdr:cNvPr>
        <xdr:cNvSpPr/>
      </xdr:nvSpPr>
      <xdr:spPr>
        <a:xfrm>
          <a:off x="11315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a:extLst>
            <a:ext uri="{FF2B5EF4-FFF2-40B4-BE49-F238E27FC236}">
              <a16:creationId xmlns:a16="http://schemas.microsoft.com/office/drawing/2014/main" id="{EC253F5E-8B1F-4D48-8D6A-3A12E78B3046}"/>
            </a:ext>
          </a:extLst>
        </xdr:cNvPr>
        <xdr:cNvSpPr/>
      </xdr:nvSpPr>
      <xdr:spPr>
        <a:xfrm>
          <a:off x="1223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a:extLst>
            <a:ext uri="{FF2B5EF4-FFF2-40B4-BE49-F238E27FC236}">
              <a16:creationId xmlns:a16="http://schemas.microsoft.com/office/drawing/2014/main" id="{9B765B00-F2CB-4807-B3CE-E8261BDBB7E6}"/>
            </a:ext>
          </a:extLst>
        </xdr:cNvPr>
        <xdr:cNvSpPr/>
      </xdr:nvSpPr>
      <xdr:spPr>
        <a:xfrm>
          <a:off x="1223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a:extLst>
            <a:ext uri="{FF2B5EF4-FFF2-40B4-BE49-F238E27FC236}">
              <a16:creationId xmlns:a16="http://schemas.microsoft.com/office/drawing/2014/main" id="{6D451487-79A4-4D3C-9212-C2DB90938939}"/>
            </a:ext>
          </a:extLst>
        </xdr:cNvPr>
        <xdr:cNvSpPr/>
      </xdr:nvSpPr>
      <xdr:spPr>
        <a:xfrm>
          <a:off x="13268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a:extLst>
            <a:ext uri="{FF2B5EF4-FFF2-40B4-BE49-F238E27FC236}">
              <a16:creationId xmlns:a16="http://schemas.microsoft.com/office/drawing/2014/main" id="{27543CDA-2362-4845-9168-778E14AE7BFA}"/>
            </a:ext>
          </a:extLst>
        </xdr:cNvPr>
        <xdr:cNvSpPr/>
      </xdr:nvSpPr>
      <xdr:spPr>
        <a:xfrm>
          <a:off x="13268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a:extLst>
            <a:ext uri="{FF2B5EF4-FFF2-40B4-BE49-F238E27FC236}">
              <a16:creationId xmlns:a16="http://schemas.microsoft.com/office/drawing/2014/main" id="{82BCA88E-A658-4DE1-94DC-930FD524641C}"/>
            </a:ext>
          </a:extLst>
        </xdr:cNvPr>
        <xdr:cNvSpPr/>
      </xdr:nvSpPr>
      <xdr:spPr>
        <a:xfrm>
          <a:off x="112109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a:extLst>
            <a:ext uri="{FF2B5EF4-FFF2-40B4-BE49-F238E27FC236}">
              <a16:creationId xmlns:a16="http://schemas.microsoft.com/office/drawing/2014/main" id="{DAC84B17-1032-4E3B-9402-7844C883BF09}"/>
            </a:ext>
          </a:extLst>
        </xdr:cNvPr>
        <xdr:cNvSpPr txBox="1"/>
      </xdr:nvSpPr>
      <xdr:spPr>
        <a:xfrm>
          <a:off x="11172825"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a:extLst>
            <a:ext uri="{FF2B5EF4-FFF2-40B4-BE49-F238E27FC236}">
              <a16:creationId xmlns:a16="http://schemas.microsoft.com/office/drawing/2014/main" id="{0CC9C927-9AAC-49D1-B820-F100A8F4C8CB}"/>
            </a:ext>
          </a:extLst>
        </xdr:cNvPr>
        <xdr:cNvCxnSpPr/>
      </xdr:nvCxnSpPr>
      <xdr:spPr>
        <a:xfrm>
          <a:off x="11210925" y="18192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a:extLst>
            <a:ext uri="{FF2B5EF4-FFF2-40B4-BE49-F238E27FC236}">
              <a16:creationId xmlns:a16="http://schemas.microsoft.com/office/drawing/2014/main" id="{EFAD6AAA-7635-411F-8E64-BC602D97E0A0}"/>
            </a:ext>
          </a:extLst>
        </xdr:cNvPr>
        <xdr:cNvSpPr txBox="1"/>
      </xdr:nvSpPr>
      <xdr:spPr>
        <a:xfrm>
          <a:off x="107945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6" name="直線コネクタ 845">
          <a:extLst>
            <a:ext uri="{FF2B5EF4-FFF2-40B4-BE49-F238E27FC236}">
              <a16:creationId xmlns:a16="http://schemas.microsoft.com/office/drawing/2014/main" id="{C555A357-50C1-4153-852B-167C288012D2}"/>
            </a:ext>
          </a:extLst>
        </xdr:cNvPr>
        <xdr:cNvCxnSpPr/>
      </xdr:nvCxnSpPr>
      <xdr:spPr>
        <a:xfrm>
          <a:off x="11210925" y="1786617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7" name="テキスト ボックス 846">
          <a:extLst>
            <a:ext uri="{FF2B5EF4-FFF2-40B4-BE49-F238E27FC236}">
              <a16:creationId xmlns:a16="http://schemas.microsoft.com/office/drawing/2014/main" id="{530D9BBC-BE9F-4183-9925-65BB986F1875}"/>
            </a:ext>
          </a:extLst>
        </xdr:cNvPr>
        <xdr:cNvSpPr txBox="1"/>
      </xdr:nvSpPr>
      <xdr:spPr>
        <a:xfrm>
          <a:off x="10794546" y="177271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8" name="直線コネクタ 847">
          <a:extLst>
            <a:ext uri="{FF2B5EF4-FFF2-40B4-BE49-F238E27FC236}">
              <a16:creationId xmlns:a16="http://schemas.microsoft.com/office/drawing/2014/main" id="{EE11B7C3-E18A-4F0B-AFAE-A5E34D160B91}"/>
            </a:ext>
          </a:extLst>
        </xdr:cNvPr>
        <xdr:cNvCxnSpPr/>
      </xdr:nvCxnSpPr>
      <xdr:spPr>
        <a:xfrm>
          <a:off x="11210925" y="175364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9" name="テキスト ボックス 848">
          <a:extLst>
            <a:ext uri="{FF2B5EF4-FFF2-40B4-BE49-F238E27FC236}">
              <a16:creationId xmlns:a16="http://schemas.microsoft.com/office/drawing/2014/main" id="{CBA64282-1600-4D2F-88A5-E60967778E0E}"/>
            </a:ext>
          </a:extLst>
        </xdr:cNvPr>
        <xdr:cNvSpPr txBox="1"/>
      </xdr:nvSpPr>
      <xdr:spPr>
        <a:xfrm>
          <a:off x="10845966" y="174005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0" name="直線コネクタ 849">
          <a:extLst>
            <a:ext uri="{FF2B5EF4-FFF2-40B4-BE49-F238E27FC236}">
              <a16:creationId xmlns:a16="http://schemas.microsoft.com/office/drawing/2014/main" id="{F153686C-1E11-4E00-97D0-E5AFFE8B4568}"/>
            </a:ext>
          </a:extLst>
        </xdr:cNvPr>
        <xdr:cNvCxnSpPr/>
      </xdr:nvCxnSpPr>
      <xdr:spPr>
        <a:xfrm>
          <a:off x="11210925" y="1720986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1" name="テキスト ボックス 850">
          <a:extLst>
            <a:ext uri="{FF2B5EF4-FFF2-40B4-BE49-F238E27FC236}">
              <a16:creationId xmlns:a16="http://schemas.microsoft.com/office/drawing/2014/main" id="{63FD196C-3430-4559-B0D8-5B77D8029986}"/>
            </a:ext>
          </a:extLst>
        </xdr:cNvPr>
        <xdr:cNvSpPr txBox="1"/>
      </xdr:nvSpPr>
      <xdr:spPr>
        <a:xfrm>
          <a:off x="10845966"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2" name="直線コネクタ 851">
          <a:extLst>
            <a:ext uri="{FF2B5EF4-FFF2-40B4-BE49-F238E27FC236}">
              <a16:creationId xmlns:a16="http://schemas.microsoft.com/office/drawing/2014/main" id="{2C90AED4-9AB6-4856-B6EF-011BA22C1E84}"/>
            </a:ext>
          </a:extLst>
        </xdr:cNvPr>
        <xdr:cNvCxnSpPr/>
      </xdr:nvCxnSpPr>
      <xdr:spPr>
        <a:xfrm>
          <a:off x="11210925" y="1688963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3" name="テキスト ボックス 852">
          <a:extLst>
            <a:ext uri="{FF2B5EF4-FFF2-40B4-BE49-F238E27FC236}">
              <a16:creationId xmlns:a16="http://schemas.microsoft.com/office/drawing/2014/main" id="{4A853531-84DF-47BB-AD35-ECC5F4701F7A}"/>
            </a:ext>
          </a:extLst>
        </xdr:cNvPr>
        <xdr:cNvSpPr txBox="1"/>
      </xdr:nvSpPr>
      <xdr:spPr>
        <a:xfrm>
          <a:off x="10845966"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4" name="直線コネクタ 853">
          <a:extLst>
            <a:ext uri="{FF2B5EF4-FFF2-40B4-BE49-F238E27FC236}">
              <a16:creationId xmlns:a16="http://schemas.microsoft.com/office/drawing/2014/main" id="{F8B04EB9-D41A-43D0-9671-E423B5BF758B}"/>
            </a:ext>
          </a:extLst>
        </xdr:cNvPr>
        <xdr:cNvCxnSpPr/>
      </xdr:nvCxnSpPr>
      <xdr:spPr>
        <a:xfrm>
          <a:off x="11210925" y="165630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5" name="テキスト ボックス 854">
          <a:extLst>
            <a:ext uri="{FF2B5EF4-FFF2-40B4-BE49-F238E27FC236}">
              <a16:creationId xmlns:a16="http://schemas.microsoft.com/office/drawing/2014/main" id="{9D8BBD50-94BE-43A0-86D6-CC3F77C7C0FC}"/>
            </a:ext>
          </a:extLst>
        </xdr:cNvPr>
        <xdr:cNvSpPr txBox="1"/>
      </xdr:nvSpPr>
      <xdr:spPr>
        <a:xfrm>
          <a:off x="10845966" y="16414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6" name="直線コネクタ 855">
          <a:extLst>
            <a:ext uri="{FF2B5EF4-FFF2-40B4-BE49-F238E27FC236}">
              <a16:creationId xmlns:a16="http://schemas.microsoft.com/office/drawing/2014/main" id="{F22B2132-36B9-47B2-993B-4669E21A17F0}"/>
            </a:ext>
          </a:extLst>
        </xdr:cNvPr>
        <xdr:cNvCxnSpPr/>
      </xdr:nvCxnSpPr>
      <xdr:spPr>
        <a:xfrm>
          <a:off x="11210925" y="1623332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7" name="テキスト ボックス 856">
          <a:extLst>
            <a:ext uri="{FF2B5EF4-FFF2-40B4-BE49-F238E27FC236}">
              <a16:creationId xmlns:a16="http://schemas.microsoft.com/office/drawing/2014/main" id="{0915D6C0-0159-4437-B048-24DF4E94919D}"/>
            </a:ext>
          </a:extLst>
        </xdr:cNvPr>
        <xdr:cNvSpPr txBox="1"/>
      </xdr:nvSpPr>
      <xdr:spPr>
        <a:xfrm>
          <a:off x="10903736" y="160879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a:extLst>
            <a:ext uri="{FF2B5EF4-FFF2-40B4-BE49-F238E27FC236}">
              <a16:creationId xmlns:a16="http://schemas.microsoft.com/office/drawing/2014/main" id="{66D4ABAC-A4F8-4D17-A8B8-3799B95C07FF}"/>
            </a:ext>
          </a:extLst>
        </xdr:cNvPr>
        <xdr:cNvCxnSpPr/>
      </xdr:nvCxnSpPr>
      <xdr:spPr>
        <a:xfrm>
          <a:off x="11210925" y="15906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9" name="【庁舎】&#10;有形固定資産減価償却率グラフ枠">
          <a:extLst>
            <a:ext uri="{FF2B5EF4-FFF2-40B4-BE49-F238E27FC236}">
              <a16:creationId xmlns:a16="http://schemas.microsoft.com/office/drawing/2014/main" id="{FBD1C012-A4A6-4B25-A55A-A91967D7490E}"/>
            </a:ext>
          </a:extLst>
        </xdr:cNvPr>
        <xdr:cNvSpPr/>
      </xdr:nvSpPr>
      <xdr:spPr>
        <a:xfrm>
          <a:off x="112109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109</xdr:row>
      <xdr:rowOff>33745</xdr:rowOff>
    </xdr:to>
    <xdr:cxnSp macro="">
      <xdr:nvCxnSpPr>
        <xdr:cNvPr id="860" name="直線コネクタ 859">
          <a:extLst>
            <a:ext uri="{FF2B5EF4-FFF2-40B4-BE49-F238E27FC236}">
              <a16:creationId xmlns:a16="http://schemas.microsoft.com/office/drawing/2014/main" id="{FF5E2EEE-CF93-41D9-979A-162BC566F8E7}"/>
            </a:ext>
          </a:extLst>
        </xdr:cNvPr>
        <xdr:cNvCxnSpPr/>
      </xdr:nvCxnSpPr>
      <xdr:spPr>
        <a:xfrm flipV="1">
          <a:off x="14696439" y="16427541"/>
          <a:ext cx="0" cy="1433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61" name="【庁舎】&#10;有形固定資産減価償却率最小値テキスト">
          <a:extLst>
            <a:ext uri="{FF2B5EF4-FFF2-40B4-BE49-F238E27FC236}">
              <a16:creationId xmlns:a16="http://schemas.microsoft.com/office/drawing/2014/main" id="{6F85E3E5-5636-4A1E-AE1B-53F6272797B6}"/>
            </a:ext>
          </a:extLst>
        </xdr:cNvPr>
        <xdr:cNvSpPr txBox="1"/>
      </xdr:nvSpPr>
      <xdr:spPr>
        <a:xfrm>
          <a:off x="14735175" y="17868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62" name="直線コネクタ 861">
          <a:extLst>
            <a:ext uri="{FF2B5EF4-FFF2-40B4-BE49-F238E27FC236}">
              <a16:creationId xmlns:a16="http://schemas.microsoft.com/office/drawing/2014/main" id="{40057E21-B26A-4FA1-9D6A-01883FE9C0C5}"/>
            </a:ext>
          </a:extLst>
        </xdr:cNvPr>
        <xdr:cNvCxnSpPr/>
      </xdr:nvCxnSpPr>
      <xdr:spPr>
        <a:xfrm>
          <a:off x="14611350" y="178613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863" name="【庁舎】&#10;有形固定資産減価償却率最大値テキスト">
          <a:extLst>
            <a:ext uri="{FF2B5EF4-FFF2-40B4-BE49-F238E27FC236}">
              <a16:creationId xmlns:a16="http://schemas.microsoft.com/office/drawing/2014/main" id="{E009C19D-228E-42F8-9309-449878071C0B}"/>
            </a:ext>
          </a:extLst>
        </xdr:cNvPr>
        <xdr:cNvSpPr txBox="1"/>
      </xdr:nvSpPr>
      <xdr:spPr>
        <a:xfrm>
          <a:off x="14735175" y="16202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864" name="直線コネクタ 863">
          <a:extLst>
            <a:ext uri="{FF2B5EF4-FFF2-40B4-BE49-F238E27FC236}">
              <a16:creationId xmlns:a16="http://schemas.microsoft.com/office/drawing/2014/main" id="{9380F01C-40D5-4BE9-9A5A-96E35534AC77}"/>
            </a:ext>
          </a:extLst>
        </xdr:cNvPr>
        <xdr:cNvCxnSpPr/>
      </xdr:nvCxnSpPr>
      <xdr:spPr>
        <a:xfrm>
          <a:off x="14611350" y="1642754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36847</xdr:rowOff>
    </xdr:from>
    <xdr:ext cx="405111" cy="259045"/>
    <xdr:sp macro="" textlink="">
      <xdr:nvSpPr>
        <xdr:cNvPr id="865" name="【庁舎】&#10;有形固定資産減価償却率平均値テキスト">
          <a:extLst>
            <a:ext uri="{FF2B5EF4-FFF2-40B4-BE49-F238E27FC236}">
              <a16:creationId xmlns:a16="http://schemas.microsoft.com/office/drawing/2014/main" id="{5F0EDE96-CDF8-4153-981D-A69F9E73F37D}"/>
            </a:ext>
          </a:extLst>
        </xdr:cNvPr>
        <xdr:cNvSpPr txBox="1"/>
      </xdr:nvSpPr>
      <xdr:spPr>
        <a:xfrm>
          <a:off x="14735175" y="16838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866" name="フローチャート: 判断 865">
          <a:extLst>
            <a:ext uri="{FF2B5EF4-FFF2-40B4-BE49-F238E27FC236}">
              <a16:creationId xmlns:a16="http://schemas.microsoft.com/office/drawing/2014/main" id="{16F27779-5D15-4035-B1A7-28541F9A21E8}"/>
            </a:ext>
          </a:extLst>
        </xdr:cNvPr>
        <xdr:cNvSpPr/>
      </xdr:nvSpPr>
      <xdr:spPr>
        <a:xfrm>
          <a:off x="14649450" y="1698434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17236</xdr:rowOff>
    </xdr:from>
    <xdr:to>
      <xdr:col>81</xdr:col>
      <xdr:colOff>101600</xdr:colOff>
      <xdr:row>104</xdr:row>
      <xdr:rowOff>118836</xdr:rowOff>
    </xdr:to>
    <xdr:sp macro="" textlink="">
      <xdr:nvSpPr>
        <xdr:cNvPr id="867" name="フローチャート: 判断 866">
          <a:extLst>
            <a:ext uri="{FF2B5EF4-FFF2-40B4-BE49-F238E27FC236}">
              <a16:creationId xmlns:a16="http://schemas.microsoft.com/office/drawing/2014/main" id="{4E8DF2EF-53C2-4F2F-8C2E-AA3DD36FDDD5}"/>
            </a:ext>
          </a:extLst>
        </xdr:cNvPr>
        <xdr:cNvSpPr/>
      </xdr:nvSpPr>
      <xdr:spPr>
        <a:xfrm>
          <a:off x="13887450" y="1699078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13970</xdr:rowOff>
    </xdr:from>
    <xdr:to>
      <xdr:col>76</xdr:col>
      <xdr:colOff>165100</xdr:colOff>
      <xdr:row>104</xdr:row>
      <xdr:rowOff>115570</xdr:rowOff>
    </xdr:to>
    <xdr:sp macro="" textlink="">
      <xdr:nvSpPr>
        <xdr:cNvPr id="868" name="フローチャート: 判断 867">
          <a:extLst>
            <a:ext uri="{FF2B5EF4-FFF2-40B4-BE49-F238E27FC236}">
              <a16:creationId xmlns:a16="http://schemas.microsoft.com/office/drawing/2014/main" id="{7D76031C-DCF4-4D41-BE4E-092B2A77A135}"/>
            </a:ext>
          </a:extLst>
        </xdr:cNvPr>
        <xdr:cNvSpPr/>
      </xdr:nvSpPr>
      <xdr:spPr>
        <a:xfrm>
          <a:off x="13096875" y="1698434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38463</xdr:rowOff>
    </xdr:from>
    <xdr:to>
      <xdr:col>72</xdr:col>
      <xdr:colOff>38100</xdr:colOff>
      <xdr:row>104</xdr:row>
      <xdr:rowOff>140063</xdr:rowOff>
    </xdr:to>
    <xdr:sp macro="" textlink="">
      <xdr:nvSpPr>
        <xdr:cNvPr id="869" name="フローチャート: 判断 868">
          <a:extLst>
            <a:ext uri="{FF2B5EF4-FFF2-40B4-BE49-F238E27FC236}">
              <a16:creationId xmlns:a16="http://schemas.microsoft.com/office/drawing/2014/main" id="{284EE746-B925-4B5A-9996-082DF20F6D65}"/>
            </a:ext>
          </a:extLst>
        </xdr:cNvPr>
        <xdr:cNvSpPr/>
      </xdr:nvSpPr>
      <xdr:spPr>
        <a:xfrm>
          <a:off x="12296775" y="1701201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70" name="フローチャート: 判断 869">
          <a:extLst>
            <a:ext uri="{FF2B5EF4-FFF2-40B4-BE49-F238E27FC236}">
              <a16:creationId xmlns:a16="http://schemas.microsoft.com/office/drawing/2014/main" id="{03952D61-9847-47D7-999B-C76671951FF8}"/>
            </a:ext>
          </a:extLst>
        </xdr:cNvPr>
        <xdr:cNvSpPr/>
      </xdr:nvSpPr>
      <xdr:spPr>
        <a:xfrm>
          <a:off x="11487150" y="170610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10ABCC2A-F6FC-40A0-A61E-72CBC6FF7785}"/>
            </a:ext>
          </a:extLst>
        </xdr:cNvPr>
        <xdr:cNvSpPr txBox="1"/>
      </xdr:nvSpPr>
      <xdr:spPr>
        <a:xfrm>
          <a:off x="1452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B0D71BC9-3628-4CC3-9EA5-88FFC4D39554}"/>
            </a:ext>
          </a:extLst>
        </xdr:cNvPr>
        <xdr:cNvSpPr txBox="1"/>
      </xdr:nvSpPr>
      <xdr:spPr>
        <a:xfrm>
          <a:off x="13763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BAE9258A-7FD0-4AFB-AB94-11EB2A1790F0}"/>
            </a:ext>
          </a:extLst>
        </xdr:cNvPr>
        <xdr:cNvSpPr txBox="1"/>
      </xdr:nvSpPr>
      <xdr:spPr>
        <a:xfrm>
          <a:off x="12973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535274D2-EF95-46E3-8BF9-7C1DB0480E15}"/>
            </a:ext>
          </a:extLst>
        </xdr:cNvPr>
        <xdr:cNvSpPr txBox="1"/>
      </xdr:nvSpPr>
      <xdr:spPr>
        <a:xfrm>
          <a:off x="12172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3520C7CB-8C8E-4978-8292-F0A5DE02FC09}"/>
            </a:ext>
          </a:extLst>
        </xdr:cNvPr>
        <xdr:cNvSpPr txBox="1"/>
      </xdr:nvSpPr>
      <xdr:spPr>
        <a:xfrm>
          <a:off x="11363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93980</xdr:rowOff>
    </xdr:from>
    <xdr:to>
      <xdr:col>85</xdr:col>
      <xdr:colOff>177800</xdr:colOff>
      <xdr:row>108</xdr:row>
      <xdr:rowOff>24130</xdr:rowOff>
    </xdr:to>
    <xdr:sp macro="" textlink="">
      <xdr:nvSpPr>
        <xdr:cNvPr id="876" name="楕円 875">
          <a:extLst>
            <a:ext uri="{FF2B5EF4-FFF2-40B4-BE49-F238E27FC236}">
              <a16:creationId xmlns:a16="http://schemas.microsoft.com/office/drawing/2014/main" id="{58D85A4D-F45E-4F44-862F-6BDBD2C513DD}"/>
            </a:ext>
          </a:extLst>
        </xdr:cNvPr>
        <xdr:cNvSpPr/>
      </xdr:nvSpPr>
      <xdr:spPr>
        <a:xfrm>
          <a:off x="14649450" y="1758188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72407</xdr:rowOff>
    </xdr:from>
    <xdr:ext cx="405111" cy="259045"/>
    <xdr:sp macro="" textlink="">
      <xdr:nvSpPr>
        <xdr:cNvPr id="877" name="【庁舎】&#10;有形固定資産減価償却率該当値テキスト">
          <a:extLst>
            <a:ext uri="{FF2B5EF4-FFF2-40B4-BE49-F238E27FC236}">
              <a16:creationId xmlns:a16="http://schemas.microsoft.com/office/drawing/2014/main" id="{C404F616-43E8-4993-9CFA-715EE4736D6F}"/>
            </a:ext>
          </a:extLst>
        </xdr:cNvPr>
        <xdr:cNvSpPr txBox="1"/>
      </xdr:nvSpPr>
      <xdr:spPr>
        <a:xfrm>
          <a:off x="14735175" y="1755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71120</xdr:rowOff>
    </xdr:from>
    <xdr:to>
      <xdr:col>81</xdr:col>
      <xdr:colOff>101600</xdr:colOff>
      <xdr:row>108</xdr:row>
      <xdr:rowOff>1270</xdr:rowOff>
    </xdr:to>
    <xdr:sp macro="" textlink="">
      <xdr:nvSpPr>
        <xdr:cNvPr id="878" name="楕円 877">
          <a:extLst>
            <a:ext uri="{FF2B5EF4-FFF2-40B4-BE49-F238E27FC236}">
              <a16:creationId xmlns:a16="http://schemas.microsoft.com/office/drawing/2014/main" id="{6ACCD669-805B-4233-82F3-92F7E9068E2A}"/>
            </a:ext>
          </a:extLst>
        </xdr:cNvPr>
        <xdr:cNvSpPr/>
      </xdr:nvSpPr>
      <xdr:spPr>
        <a:xfrm>
          <a:off x="13887450" y="1755584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121920</xdr:rowOff>
    </xdr:from>
    <xdr:to>
      <xdr:col>85</xdr:col>
      <xdr:colOff>127000</xdr:colOff>
      <xdr:row>107</xdr:row>
      <xdr:rowOff>144780</xdr:rowOff>
    </xdr:to>
    <xdr:cxnSp macro="">
      <xdr:nvCxnSpPr>
        <xdr:cNvPr id="879" name="直線コネクタ 878">
          <a:extLst>
            <a:ext uri="{FF2B5EF4-FFF2-40B4-BE49-F238E27FC236}">
              <a16:creationId xmlns:a16="http://schemas.microsoft.com/office/drawing/2014/main" id="{A4D09CD0-B8DF-41D3-A65E-53DF537E3DE4}"/>
            </a:ext>
          </a:extLst>
        </xdr:cNvPr>
        <xdr:cNvCxnSpPr/>
      </xdr:nvCxnSpPr>
      <xdr:spPr>
        <a:xfrm>
          <a:off x="13935075" y="17612995"/>
          <a:ext cx="762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46627</xdr:rowOff>
    </xdr:from>
    <xdr:to>
      <xdr:col>76</xdr:col>
      <xdr:colOff>165100</xdr:colOff>
      <xdr:row>107</xdr:row>
      <xdr:rowOff>148227</xdr:rowOff>
    </xdr:to>
    <xdr:sp macro="" textlink="">
      <xdr:nvSpPr>
        <xdr:cNvPr id="880" name="楕円 879">
          <a:extLst>
            <a:ext uri="{FF2B5EF4-FFF2-40B4-BE49-F238E27FC236}">
              <a16:creationId xmlns:a16="http://schemas.microsoft.com/office/drawing/2014/main" id="{7D90ADBA-294F-44D9-9F5B-3ECE59A60CB7}"/>
            </a:ext>
          </a:extLst>
        </xdr:cNvPr>
        <xdr:cNvSpPr/>
      </xdr:nvSpPr>
      <xdr:spPr>
        <a:xfrm>
          <a:off x="13096875" y="1753770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97427</xdr:rowOff>
    </xdr:from>
    <xdr:to>
      <xdr:col>81</xdr:col>
      <xdr:colOff>50800</xdr:colOff>
      <xdr:row>107</xdr:row>
      <xdr:rowOff>121920</xdr:rowOff>
    </xdr:to>
    <xdr:cxnSp macro="">
      <xdr:nvCxnSpPr>
        <xdr:cNvPr id="881" name="直線コネクタ 880">
          <a:extLst>
            <a:ext uri="{FF2B5EF4-FFF2-40B4-BE49-F238E27FC236}">
              <a16:creationId xmlns:a16="http://schemas.microsoft.com/office/drawing/2014/main" id="{0B2180BA-5CFC-480F-B98C-00C19066D890}"/>
            </a:ext>
          </a:extLst>
        </xdr:cNvPr>
        <xdr:cNvCxnSpPr/>
      </xdr:nvCxnSpPr>
      <xdr:spPr>
        <a:xfrm>
          <a:off x="13144500" y="17585327"/>
          <a:ext cx="790575" cy="2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23768</xdr:rowOff>
    </xdr:from>
    <xdr:to>
      <xdr:col>72</xdr:col>
      <xdr:colOff>38100</xdr:colOff>
      <xdr:row>107</xdr:row>
      <xdr:rowOff>125368</xdr:rowOff>
    </xdr:to>
    <xdr:sp macro="" textlink="">
      <xdr:nvSpPr>
        <xdr:cNvPr id="882" name="楕円 881">
          <a:extLst>
            <a:ext uri="{FF2B5EF4-FFF2-40B4-BE49-F238E27FC236}">
              <a16:creationId xmlns:a16="http://schemas.microsoft.com/office/drawing/2014/main" id="{0AD6E0CE-B4B3-4D8B-B70B-AF70EFCD7230}"/>
            </a:ext>
          </a:extLst>
        </xdr:cNvPr>
        <xdr:cNvSpPr/>
      </xdr:nvSpPr>
      <xdr:spPr>
        <a:xfrm>
          <a:off x="12296775" y="1751484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74568</xdr:rowOff>
    </xdr:from>
    <xdr:to>
      <xdr:col>76</xdr:col>
      <xdr:colOff>114300</xdr:colOff>
      <xdr:row>107</xdr:row>
      <xdr:rowOff>97427</xdr:rowOff>
    </xdr:to>
    <xdr:cxnSp macro="">
      <xdr:nvCxnSpPr>
        <xdr:cNvPr id="883" name="直線コネクタ 882">
          <a:extLst>
            <a:ext uri="{FF2B5EF4-FFF2-40B4-BE49-F238E27FC236}">
              <a16:creationId xmlns:a16="http://schemas.microsoft.com/office/drawing/2014/main" id="{52638969-497D-4B68-9DC2-304B844D30BD}"/>
            </a:ext>
          </a:extLst>
        </xdr:cNvPr>
        <xdr:cNvCxnSpPr/>
      </xdr:nvCxnSpPr>
      <xdr:spPr>
        <a:xfrm>
          <a:off x="12344400" y="17562468"/>
          <a:ext cx="8001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907</xdr:rowOff>
    </xdr:from>
    <xdr:to>
      <xdr:col>67</xdr:col>
      <xdr:colOff>101600</xdr:colOff>
      <xdr:row>107</xdr:row>
      <xdr:rowOff>102507</xdr:rowOff>
    </xdr:to>
    <xdr:sp macro="" textlink="">
      <xdr:nvSpPr>
        <xdr:cNvPr id="884" name="楕円 883">
          <a:extLst>
            <a:ext uri="{FF2B5EF4-FFF2-40B4-BE49-F238E27FC236}">
              <a16:creationId xmlns:a16="http://schemas.microsoft.com/office/drawing/2014/main" id="{5BE651A1-F415-416C-A1A3-FD567213B100}"/>
            </a:ext>
          </a:extLst>
        </xdr:cNvPr>
        <xdr:cNvSpPr/>
      </xdr:nvSpPr>
      <xdr:spPr>
        <a:xfrm>
          <a:off x="11487150" y="1748880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51707</xdr:rowOff>
    </xdr:from>
    <xdr:to>
      <xdr:col>71</xdr:col>
      <xdr:colOff>177800</xdr:colOff>
      <xdr:row>107</xdr:row>
      <xdr:rowOff>74568</xdr:rowOff>
    </xdr:to>
    <xdr:cxnSp macro="">
      <xdr:nvCxnSpPr>
        <xdr:cNvPr id="885" name="直線コネクタ 884">
          <a:extLst>
            <a:ext uri="{FF2B5EF4-FFF2-40B4-BE49-F238E27FC236}">
              <a16:creationId xmlns:a16="http://schemas.microsoft.com/office/drawing/2014/main" id="{AB452C15-27BB-4CC8-9C5D-263EE29D9557}"/>
            </a:ext>
          </a:extLst>
        </xdr:cNvPr>
        <xdr:cNvCxnSpPr/>
      </xdr:nvCxnSpPr>
      <xdr:spPr>
        <a:xfrm>
          <a:off x="11534775" y="17536432"/>
          <a:ext cx="809625" cy="2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135363</xdr:rowOff>
    </xdr:from>
    <xdr:ext cx="405111" cy="259045"/>
    <xdr:sp macro="" textlink="">
      <xdr:nvSpPr>
        <xdr:cNvPr id="886" name="n_1aveValue【庁舎】&#10;有形固定資産減価償却率">
          <a:extLst>
            <a:ext uri="{FF2B5EF4-FFF2-40B4-BE49-F238E27FC236}">
              <a16:creationId xmlns:a16="http://schemas.microsoft.com/office/drawing/2014/main" id="{45B34CD2-24E8-424E-82C4-19EC12CBDC3E}"/>
            </a:ext>
          </a:extLst>
        </xdr:cNvPr>
        <xdr:cNvSpPr txBox="1"/>
      </xdr:nvSpPr>
      <xdr:spPr>
        <a:xfrm>
          <a:off x="13745219" y="16766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132097</xdr:rowOff>
    </xdr:from>
    <xdr:ext cx="405111" cy="259045"/>
    <xdr:sp macro="" textlink="">
      <xdr:nvSpPr>
        <xdr:cNvPr id="887" name="n_2aveValue【庁舎】&#10;有形固定資産減価償却率">
          <a:extLst>
            <a:ext uri="{FF2B5EF4-FFF2-40B4-BE49-F238E27FC236}">
              <a16:creationId xmlns:a16="http://schemas.microsoft.com/office/drawing/2014/main" id="{80C2A8B3-1FF2-446F-975C-67A4895DBB47}"/>
            </a:ext>
          </a:extLst>
        </xdr:cNvPr>
        <xdr:cNvSpPr txBox="1"/>
      </xdr:nvSpPr>
      <xdr:spPr>
        <a:xfrm>
          <a:off x="12964169" y="1676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156590</xdr:rowOff>
    </xdr:from>
    <xdr:ext cx="405111" cy="259045"/>
    <xdr:sp macro="" textlink="">
      <xdr:nvSpPr>
        <xdr:cNvPr id="888" name="n_3aveValue【庁舎】&#10;有形固定資産減価償却率">
          <a:extLst>
            <a:ext uri="{FF2B5EF4-FFF2-40B4-BE49-F238E27FC236}">
              <a16:creationId xmlns:a16="http://schemas.microsoft.com/office/drawing/2014/main" id="{80D9CED0-D540-442C-A732-0CEEF78E2EAD}"/>
            </a:ext>
          </a:extLst>
        </xdr:cNvPr>
        <xdr:cNvSpPr txBox="1"/>
      </xdr:nvSpPr>
      <xdr:spPr>
        <a:xfrm>
          <a:off x="12164069" y="1679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889" name="n_4aveValue【庁舎】&#10;有形固定資産減価償却率">
          <a:extLst>
            <a:ext uri="{FF2B5EF4-FFF2-40B4-BE49-F238E27FC236}">
              <a16:creationId xmlns:a16="http://schemas.microsoft.com/office/drawing/2014/main" id="{D4B08E0D-C0E1-44F3-847E-CBC95B7818C1}"/>
            </a:ext>
          </a:extLst>
        </xdr:cNvPr>
        <xdr:cNvSpPr txBox="1"/>
      </xdr:nvSpPr>
      <xdr:spPr>
        <a:xfrm>
          <a:off x="11354444" y="1683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163847</xdr:rowOff>
    </xdr:from>
    <xdr:ext cx="405111" cy="259045"/>
    <xdr:sp macro="" textlink="">
      <xdr:nvSpPr>
        <xdr:cNvPr id="890" name="n_1mainValue【庁舎】&#10;有形固定資産減価償却率">
          <a:extLst>
            <a:ext uri="{FF2B5EF4-FFF2-40B4-BE49-F238E27FC236}">
              <a16:creationId xmlns:a16="http://schemas.microsoft.com/office/drawing/2014/main" id="{552FCAEF-A433-4970-B9AB-FC6D2C496DEF}"/>
            </a:ext>
          </a:extLst>
        </xdr:cNvPr>
        <xdr:cNvSpPr txBox="1"/>
      </xdr:nvSpPr>
      <xdr:spPr>
        <a:xfrm>
          <a:off x="13745219"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139354</xdr:rowOff>
    </xdr:from>
    <xdr:ext cx="405111" cy="259045"/>
    <xdr:sp macro="" textlink="">
      <xdr:nvSpPr>
        <xdr:cNvPr id="891" name="n_2mainValue【庁舎】&#10;有形固定資産減価償却率">
          <a:extLst>
            <a:ext uri="{FF2B5EF4-FFF2-40B4-BE49-F238E27FC236}">
              <a16:creationId xmlns:a16="http://schemas.microsoft.com/office/drawing/2014/main" id="{1F57EED5-A6B3-4987-8DF5-C3B1F6249B6C}"/>
            </a:ext>
          </a:extLst>
        </xdr:cNvPr>
        <xdr:cNvSpPr txBox="1"/>
      </xdr:nvSpPr>
      <xdr:spPr>
        <a:xfrm>
          <a:off x="12964169" y="17630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116495</xdr:rowOff>
    </xdr:from>
    <xdr:ext cx="405111" cy="259045"/>
    <xdr:sp macro="" textlink="">
      <xdr:nvSpPr>
        <xdr:cNvPr id="892" name="n_3mainValue【庁舎】&#10;有形固定資産減価償却率">
          <a:extLst>
            <a:ext uri="{FF2B5EF4-FFF2-40B4-BE49-F238E27FC236}">
              <a16:creationId xmlns:a16="http://schemas.microsoft.com/office/drawing/2014/main" id="{7DD32BB5-901A-48BC-8241-F12D412F1522}"/>
            </a:ext>
          </a:extLst>
        </xdr:cNvPr>
        <xdr:cNvSpPr txBox="1"/>
      </xdr:nvSpPr>
      <xdr:spPr>
        <a:xfrm>
          <a:off x="12164069" y="1760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93634</xdr:rowOff>
    </xdr:from>
    <xdr:ext cx="405111" cy="259045"/>
    <xdr:sp macro="" textlink="">
      <xdr:nvSpPr>
        <xdr:cNvPr id="893" name="n_4mainValue【庁舎】&#10;有形固定資産減価償却率">
          <a:extLst>
            <a:ext uri="{FF2B5EF4-FFF2-40B4-BE49-F238E27FC236}">
              <a16:creationId xmlns:a16="http://schemas.microsoft.com/office/drawing/2014/main" id="{C1740F0F-C111-4D82-9FCF-970845F0D95C}"/>
            </a:ext>
          </a:extLst>
        </xdr:cNvPr>
        <xdr:cNvSpPr txBox="1"/>
      </xdr:nvSpPr>
      <xdr:spPr>
        <a:xfrm>
          <a:off x="11354444" y="17581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a:extLst>
            <a:ext uri="{FF2B5EF4-FFF2-40B4-BE49-F238E27FC236}">
              <a16:creationId xmlns:a16="http://schemas.microsoft.com/office/drawing/2014/main" id="{609AE925-F6E9-4C21-85A2-90241D939892}"/>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a:extLst>
            <a:ext uri="{FF2B5EF4-FFF2-40B4-BE49-F238E27FC236}">
              <a16:creationId xmlns:a16="http://schemas.microsoft.com/office/drawing/2014/main" id="{F2D0B219-EE47-4F46-BBB7-595C3D39831E}"/>
            </a:ext>
          </a:extLst>
        </xdr:cNvPr>
        <xdr:cNvSpPr/>
      </xdr:nvSpPr>
      <xdr:spPr>
        <a:xfrm>
          <a:off x="165830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a:extLst>
            <a:ext uri="{FF2B5EF4-FFF2-40B4-BE49-F238E27FC236}">
              <a16:creationId xmlns:a16="http://schemas.microsoft.com/office/drawing/2014/main" id="{202DEF07-F8BC-4200-BE71-7E6ECB43B9C6}"/>
            </a:ext>
          </a:extLst>
        </xdr:cNvPr>
        <xdr:cNvSpPr/>
      </xdr:nvSpPr>
      <xdr:spPr>
        <a:xfrm>
          <a:off x="165830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a:extLst>
            <a:ext uri="{FF2B5EF4-FFF2-40B4-BE49-F238E27FC236}">
              <a16:creationId xmlns:a16="http://schemas.microsoft.com/office/drawing/2014/main" id="{B0B2E827-4235-4815-8B89-A03F11AF333A}"/>
            </a:ext>
          </a:extLst>
        </xdr:cNvPr>
        <xdr:cNvSpPr/>
      </xdr:nvSpPr>
      <xdr:spPr>
        <a:xfrm>
          <a:off x="174879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a:extLst>
            <a:ext uri="{FF2B5EF4-FFF2-40B4-BE49-F238E27FC236}">
              <a16:creationId xmlns:a16="http://schemas.microsoft.com/office/drawing/2014/main" id="{6FD98383-F7EC-435D-8733-046E6530B1B0}"/>
            </a:ext>
          </a:extLst>
        </xdr:cNvPr>
        <xdr:cNvSpPr/>
      </xdr:nvSpPr>
      <xdr:spPr>
        <a:xfrm>
          <a:off x="174879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a:extLst>
            <a:ext uri="{FF2B5EF4-FFF2-40B4-BE49-F238E27FC236}">
              <a16:creationId xmlns:a16="http://schemas.microsoft.com/office/drawing/2014/main" id="{462E89D7-5B21-45D6-87CA-B14B3FAD3895}"/>
            </a:ext>
          </a:extLst>
        </xdr:cNvPr>
        <xdr:cNvSpPr/>
      </xdr:nvSpPr>
      <xdr:spPr>
        <a:xfrm>
          <a:off x="185166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a:extLst>
            <a:ext uri="{FF2B5EF4-FFF2-40B4-BE49-F238E27FC236}">
              <a16:creationId xmlns:a16="http://schemas.microsoft.com/office/drawing/2014/main" id="{EC96FE7A-312D-4D0E-887F-18E14941B4D1}"/>
            </a:ext>
          </a:extLst>
        </xdr:cNvPr>
        <xdr:cNvSpPr/>
      </xdr:nvSpPr>
      <xdr:spPr>
        <a:xfrm>
          <a:off x="185166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a:extLst>
            <a:ext uri="{FF2B5EF4-FFF2-40B4-BE49-F238E27FC236}">
              <a16:creationId xmlns:a16="http://schemas.microsoft.com/office/drawing/2014/main" id="{BC145022-F3CD-4D47-B883-91BBF0D509F7}"/>
            </a:ext>
          </a:extLst>
        </xdr:cNvPr>
        <xdr:cNvSpPr/>
      </xdr:nvSpPr>
      <xdr:spPr>
        <a:xfrm>
          <a:off x="164592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a:extLst>
            <a:ext uri="{FF2B5EF4-FFF2-40B4-BE49-F238E27FC236}">
              <a16:creationId xmlns:a16="http://schemas.microsoft.com/office/drawing/2014/main" id="{740C95A8-5C07-47EF-8EF9-B27E85438EC9}"/>
            </a:ext>
          </a:extLst>
        </xdr:cNvPr>
        <xdr:cNvSpPr txBox="1"/>
      </xdr:nvSpPr>
      <xdr:spPr>
        <a:xfrm>
          <a:off x="16440150"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a:extLst>
            <a:ext uri="{FF2B5EF4-FFF2-40B4-BE49-F238E27FC236}">
              <a16:creationId xmlns:a16="http://schemas.microsoft.com/office/drawing/2014/main" id="{E2DA5DC1-A544-494E-A2A7-0FDE99C88D28}"/>
            </a:ext>
          </a:extLst>
        </xdr:cNvPr>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4" name="テキスト ボックス 903">
          <a:extLst>
            <a:ext uri="{FF2B5EF4-FFF2-40B4-BE49-F238E27FC236}">
              <a16:creationId xmlns:a16="http://schemas.microsoft.com/office/drawing/2014/main" id="{381E3510-16D3-432E-82C8-756E9D717700}"/>
            </a:ext>
          </a:extLst>
        </xdr:cNvPr>
        <xdr:cNvSpPr txBox="1"/>
      </xdr:nvSpPr>
      <xdr:spPr>
        <a:xfrm>
          <a:off x="160523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05" name="直線コネクタ 904">
          <a:extLst>
            <a:ext uri="{FF2B5EF4-FFF2-40B4-BE49-F238E27FC236}">
              <a16:creationId xmlns:a16="http://schemas.microsoft.com/office/drawing/2014/main" id="{043AC795-E7CE-4996-8F56-929E2C0FA320}"/>
            </a:ext>
          </a:extLst>
        </xdr:cNvPr>
        <xdr:cNvCxnSpPr/>
      </xdr:nvCxnSpPr>
      <xdr:spPr>
        <a:xfrm>
          <a:off x="16459200" y="178661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6" name="テキスト ボックス 905">
          <a:extLst>
            <a:ext uri="{FF2B5EF4-FFF2-40B4-BE49-F238E27FC236}">
              <a16:creationId xmlns:a16="http://schemas.microsoft.com/office/drawing/2014/main" id="{56D5A073-C3D1-4BA7-A8AF-17FE89C2FEDC}"/>
            </a:ext>
          </a:extLst>
        </xdr:cNvPr>
        <xdr:cNvSpPr txBox="1"/>
      </xdr:nvSpPr>
      <xdr:spPr>
        <a:xfrm>
          <a:off x="16052346" y="177271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7" name="直線コネクタ 906">
          <a:extLst>
            <a:ext uri="{FF2B5EF4-FFF2-40B4-BE49-F238E27FC236}">
              <a16:creationId xmlns:a16="http://schemas.microsoft.com/office/drawing/2014/main" id="{851F341A-AE50-45D5-9768-6635ECCF4132}"/>
            </a:ext>
          </a:extLst>
        </xdr:cNvPr>
        <xdr:cNvCxnSpPr/>
      </xdr:nvCxnSpPr>
      <xdr:spPr>
        <a:xfrm>
          <a:off x="16459200" y="175364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8" name="テキスト ボックス 907">
          <a:extLst>
            <a:ext uri="{FF2B5EF4-FFF2-40B4-BE49-F238E27FC236}">
              <a16:creationId xmlns:a16="http://schemas.microsoft.com/office/drawing/2014/main" id="{44C48141-D671-4732-82FA-851AE4E5D6CE}"/>
            </a:ext>
          </a:extLst>
        </xdr:cNvPr>
        <xdr:cNvSpPr txBox="1"/>
      </xdr:nvSpPr>
      <xdr:spPr>
        <a:xfrm>
          <a:off x="16052346" y="174005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9" name="直線コネクタ 908">
          <a:extLst>
            <a:ext uri="{FF2B5EF4-FFF2-40B4-BE49-F238E27FC236}">
              <a16:creationId xmlns:a16="http://schemas.microsoft.com/office/drawing/2014/main" id="{DDD20E9C-C3F9-4519-89D2-90BF9500BC45}"/>
            </a:ext>
          </a:extLst>
        </xdr:cNvPr>
        <xdr:cNvCxnSpPr/>
      </xdr:nvCxnSpPr>
      <xdr:spPr>
        <a:xfrm>
          <a:off x="16459200" y="172098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0" name="テキスト ボックス 909">
          <a:extLst>
            <a:ext uri="{FF2B5EF4-FFF2-40B4-BE49-F238E27FC236}">
              <a16:creationId xmlns:a16="http://schemas.microsoft.com/office/drawing/2014/main" id="{DEA7EFEC-31D6-4C43-A03A-0E7372D80530}"/>
            </a:ext>
          </a:extLst>
        </xdr:cNvPr>
        <xdr:cNvSpPr txBox="1"/>
      </xdr:nvSpPr>
      <xdr:spPr>
        <a:xfrm>
          <a:off x="16052346" y="170708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1" name="直線コネクタ 910">
          <a:extLst>
            <a:ext uri="{FF2B5EF4-FFF2-40B4-BE49-F238E27FC236}">
              <a16:creationId xmlns:a16="http://schemas.microsoft.com/office/drawing/2014/main" id="{B904E883-DE59-403F-810E-C7E399A1F06E}"/>
            </a:ext>
          </a:extLst>
        </xdr:cNvPr>
        <xdr:cNvCxnSpPr/>
      </xdr:nvCxnSpPr>
      <xdr:spPr>
        <a:xfrm>
          <a:off x="16459200" y="168896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2" name="テキスト ボックス 911">
          <a:extLst>
            <a:ext uri="{FF2B5EF4-FFF2-40B4-BE49-F238E27FC236}">
              <a16:creationId xmlns:a16="http://schemas.microsoft.com/office/drawing/2014/main" id="{3F33C2AF-C4A7-41F1-8E5F-307805A0C2FC}"/>
            </a:ext>
          </a:extLst>
        </xdr:cNvPr>
        <xdr:cNvSpPr txBox="1"/>
      </xdr:nvSpPr>
      <xdr:spPr>
        <a:xfrm>
          <a:off x="16052346" y="16744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3" name="直線コネクタ 912">
          <a:extLst>
            <a:ext uri="{FF2B5EF4-FFF2-40B4-BE49-F238E27FC236}">
              <a16:creationId xmlns:a16="http://schemas.microsoft.com/office/drawing/2014/main" id="{DDA179F1-1096-40E3-AC68-6DAC865E5675}"/>
            </a:ext>
          </a:extLst>
        </xdr:cNvPr>
        <xdr:cNvCxnSpPr/>
      </xdr:nvCxnSpPr>
      <xdr:spPr>
        <a:xfrm>
          <a:off x="16459200" y="165630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4" name="テキスト ボックス 913">
          <a:extLst>
            <a:ext uri="{FF2B5EF4-FFF2-40B4-BE49-F238E27FC236}">
              <a16:creationId xmlns:a16="http://schemas.microsoft.com/office/drawing/2014/main" id="{46DFEBAE-CF6D-40BE-9434-B40EFB8D9664}"/>
            </a:ext>
          </a:extLst>
        </xdr:cNvPr>
        <xdr:cNvSpPr txBox="1"/>
      </xdr:nvSpPr>
      <xdr:spPr>
        <a:xfrm>
          <a:off x="16052346" y="164144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5" name="直線コネクタ 914">
          <a:extLst>
            <a:ext uri="{FF2B5EF4-FFF2-40B4-BE49-F238E27FC236}">
              <a16:creationId xmlns:a16="http://schemas.microsoft.com/office/drawing/2014/main" id="{0780CCF2-CB7F-4B6D-8A1C-402804AD4789}"/>
            </a:ext>
          </a:extLst>
        </xdr:cNvPr>
        <xdr:cNvCxnSpPr/>
      </xdr:nvCxnSpPr>
      <xdr:spPr>
        <a:xfrm>
          <a:off x="16459200" y="162333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6" name="テキスト ボックス 915">
          <a:extLst>
            <a:ext uri="{FF2B5EF4-FFF2-40B4-BE49-F238E27FC236}">
              <a16:creationId xmlns:a16="http://schemas.microsoft.com/office/drawing/2014/main" id="{936B9C9B-722F-48A4-A9B4-A414455D0640}"/>
            </a:ext>
          </a:extLst>
        </xdr:cNvPr>
        <xdr:cNvSpPr txBox="1"/>
      </xdr:nvSpPr>
      <xdr:spPr>
        <a:xfrm>
          <a:off x="16052346" y="160879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id="{A3E7E695-500E-4144-A0E3-AEF4369D6041}"/>
            </a:ext>
          </a:extLst>
        </xdr:cNvPr>
        <xdr:cNvCxnSpPr/>
      </xdr:nvCxnSpPr>
      <xdr:spPr>
        <a:xfrm>
          <a:off x="164592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a:extLst>
            <a:ext uri="{FF2B5EF4-FFF2-40B4-BE49-F238E27FC236}">
              <a16:creationId xmlns:a16="http://schemas.microsoft.com/office/drawing/2014/main" id="{A45DEFFD-FD32-47D1-A856-DDFA17181743}"/>
            </a:ext>
          </a:extLst>
        </xdr:cNvPr>
        <xdr:cNvSpPr txBox="1"/>
      </xdr:nvSpPr>
      <xdr:spPr>
        <a:xfrm>
          <a:off x="16052346"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a:extLst>
            <a:ext uri="{FF2B5EF4-FFF2-40B4-BE49-F238E27FC236}">
              <a16:creationId xmlns:a16="http://schemas.microsoft.com/office/drawing/2014/main" id="{844B1A75-6D74-43A1-8ADE-93A16864BA56}"/>
            </a:ext>
          </a:extLst>
        </xdr:cNvPr>
        <xdr:cNvSpPr/>
      </xdr:nvSpPr>
      <xdr:spPr>
        <a:xfrm>
          <a:off x="164592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23949</xdr:rowOff>
    </xdr:from>
    <xdr:to>
      <xdr:col>116</xdr:col>
      <xdr:colOff>62864</xdr:colOff>
      <xdr:row>109</xdr:row>
      <xdr:rowOff>32113</xdr:rowOff>
    </xdr:to>
    <xdr:cxnSp macro="">
      <xdr:nvCxnSpPr>
        <xdr:cNvPr id="920" name="直線コネクタ 919">
          <a:extLst>
            <a:ext uri="{FF2B5EF4-FFF2-40B4-BE49-F238E27FC236}">
              <a16:creationId xmlns:a16="http://schemas.microsoft.com/office/drawing/2014/main" id="{F0AAC00C-C328-4333-9655-3F140B1C9027}"/>
            </a:ext>
          </a:extLst>
        </xdr:cNvPr>
        <xdr:cNvCxnSpPr/>
      </xdr:nvCxnSpPr>
      <xdr:spPr>
        <a:xfrm flipV="1">
          <a:off x="19954239" y="16314874"/>
          <a:ext cx="0" cy="1544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921" name="【庁舎】&#10;一人当たり面積最小値テキスト">
          <a:extLst>
            <a:ext uri="{FF2B5EF4-FFF2-40B4-BE49-F238E27FC236}">
              <a16:creationId xmlns:a16="http://schemas.microsoft.com/office/drawing/2014/main" id="{C23C194E-8AC2-4E83-9AFC-8307FFE74A6B}"/>
            </a:ext>
          </a:extLst>
        </xdr:cNvPr>
        <xdr:cNvSpPr txBox="1"/>
      </xdr:nvSpPr>
      <xdr:spPr>
        <a:xfrm>
          <a:off x="19992975" y="1786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922" name="直線コネクタ 921">
          <a:extLst>
            <a:ext uri="{FF2B5EF4-FFF2-40B4-BE49-F238E27FC236}">
              <a16:creationId xmlns:a16="http://schemas.microsoft.com/office/drawing/2014/main" id="{419EB379-F4DA-4B1A-929C-F6595186D764}"/>
            </a:ext>
          </a:extLst>
        </xdr:cNvPr>
        <xdr:cNvCxnSpPr/>
      </xdr:nvCxnSpPr>
      <xdr:spPr>
        <a:xfrm>
          <a:off x="19878675" y="1785973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142076</xdr:rowOff>
    </xdr:from>
    <xdr:ext cx="469744" cy="259045"/>
    <xdr:sp macro="" textlink="">
      <xdr:nvSpPr>
        <xdr:cNvPr id="923" name="【庁舎】&#10;一人当たり面積最大値テキスト">
          <a:extLst>
            <a:ext uri="{FF2B5EF4-FFF2-40B4-BE49-F238E27FC236}">
              <a16:creationId xmlns:a16="http://schemas.microsoft.com/office/drawing/2014/main" id="{842895C1-3A45-4C2F-ADE8-BFC1B0145B10}"/>
            </a:ext>
          </a:extLst>
        </xdr:cNvPr>
        <xdr:cNvSpPr txBox="1"/>
      </xdr:nvSpPr>
      <xdr:spPr>
        <a:xfrm>
          <a:off x="19992975" y="1609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23949</xdr:rowOff>
    </xdr:from>
    <xdr:to>
      <xdr:col>116</xdr:col>
      <xdr:colOff>152400</xdr:colOff>
      <xdr:row>100</xdr:row>
      <xdr:rowOff>23949</xdr:rowOff>
    </xdr:to>
    <xdr:cxnSp macro="">
      <xdr:nvCxnSpPr>
        <xdr:cNvPr id="924" name="直線コネクタ 923">
          <a:extLst>
            <a:ext uri="{FF2B5EF4-FFF2-40B4-BE49-F238E27FC236}">
              <a16:creationId xmlns:a16="http://schemas.microsoft.com/office/drawing/2014/main" id="{D320D2DE-94A4-4C93-9659-91C3F94271C7}"/>
            </a:ext>
          </a:extLst>
        </xdr:cNvPr>
        <xdr:cNvCxnSpPr/>
      </xdr:nvCxnSpPr>
      <xdr:spPr>
        <a:xfrm>
          <a:off x="19878675" y="1631487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64606</xdr:rowOff>
    </xdr:from>
    <xdr:ext cx="469744" cy="259045"/>
    <xdr:sp macro="" textlink="">
      <xdr:nvSpPr>
        <xdr:cNvPr id="925" name="【庁舎】&#10;一人当たり面積平均値テキスト">
          <a:extLst>
            <a:ext uri="{FF2B5EF4-FFF2-40B4-BE49-F238E27FC236}">
              <a16:creationId xmlns:a16="http://schemas.microsoft.com/office/drawing/2014/main" id="{785DE57A-D901-47E8-AE85-FB4D3B18AA8F}"/>
            </a:ext>
          </a:extLst>
        </xdr:cNvPr>
        <xdr:cNvSpPr txBox="1"/>
      </xdr:nvSpPr>
      <xdr:spPr>
        <a:xfrm>
          <a:off x="19992975" y="172127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41729</xdr:rowOff>
    </xdr:from>
    <xdr:to>
      <xdr:col>116</xdr:col>
      <xdr:colOff>114300</xdr:colOff>
      <xdr:row>106</xdr:row>
      <xdr:rowOff>143329</xdr:rowOff>
    </xdr:to>
    <xdr:sp macro="" textlink="">
      <xdr:nvSpPr>
        <xdr:cNvPr id="926" name="フローチャート: 判断 925">
          <a:extLst>
            <a:ext uri="{FF2B5EF4-FFF2-40B4-BE49-F238E27FC236}">
              <a16:creationId xmlns:a16="http://schemas.microsoft.com/office/drawing/2014/main" id="{974A5D17-6ACB-4B1E-9750-FC647914016A}"/>
            </a:ext>
          </a:extLst>
        </xdr:cNvPr>
        <xdr:cNvSpPr/>
      </xdr:nvSpPr>
      <xdr:spPr>
        <a:xfrm>
          <a:off x="19897725" y="1736135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74386</xdr:rowOff>
    </xdr:from>
    <xdr:to>
      <xdr:col>112</xdr:col>
      <xdr:colOff>38100</xdr:colOff>
      <xdr:row>107</xdr:row>
      <xdr:rowOff>4536</xdr:rowOff>
    </xdr:to>
    <xdr:sp macro="" textlink="">
      <xdr:nvSpPr>
        <xdr:cNvPr id="927" name="フローチャート: 判断 926">
          <a:extLst>
            <a:ext uri="{FF2B5EF4-FFF2-40B4-BE49-F238E27FC236}">
              <a16:creationId xmlns:a16="http://schemas.microsoft.com/office/drawing/2014/main" id="{7698778B-3463-4FA0-931E-8FDBBF3BBEBE}"/>
            </a:ext>
          </a:extLst>
        </xdr:cNvPr>
        <xdr:cNvSpPr/>
      </xdr:nvSpPr>
      <xdr:spPr>
        <a:xfrm>
          <a:off x="19154775" y="1739083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77651</xdr:rowOff>
    </xdr:from>
    <xdr:to>
      <xdr:col>107</xdr:col>
      <xdr:colOff>101600</xdr:colOff>
      <xdr:row>107</xdr:row>
      <xdr:rowOff>7801</xdr:rowOff>
    </xdr:to>
    <xdr:sp macro="" textlink="">
      <xdr:nvSpPr>
        <xdr:cNvPr id="928" name="フローチャート: 判断 927">
          <a:extLst>
            <a:ext uri="{FF2B5EF4-FFF2-40B4-BE49-F238E27FC236}">
              <a16:creationId xmlns:a16="http://schemas.microsoft.com/office/drawing/2014/main" id="{4949DA16-DF69-4197-941F-B8335C59DA6D}"/>
            </a:ext>
          </a:extLst>
        </xdr:cNvPr>
        <xdr:cNvSpPr/>
      </xdr:nvSpPr>
      <xdr:spPr>
        <a:xfrm>
          <a:off x="18345150" y="1739410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929" name="フローチャート: 判断 928">
          <a:extLst>
            <a:ext uri="{FF2B5EF4-FFF2-40B4-BE49-F238E27FC236}">
              <a16:creationId xmlns:a16="http://schemas.microsoft.com/office/drawing/2014/main" id="{05B8B20A-6788-4F3A-891E-F8C6B205D053}"/>
            </a:ext>
          </a:extLst>
        </xdr:cNvPr>
        <xdr:cNvSpPr/>
      </xdr:nvSpPr>
      <xdr:spPr>
        <a:xfrm>
          <a:off x="17554575" y="1743973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87449</xdr:rowOff>
    </xdr:from>
    <xdr:to>
      <xdr:col>98</xdr:col>
      <xdr:colOff>38100</xdr:colOff>
      <xdr:row>107</xdr:row>
      <xdr:rowOff>17599</xdr:rowOff>
    </xdr:to>
    <xdr:sp macro="" textlink="">
      <xdr:nvSpPr>
        <xdr:cNvPr id="930" name="フローチャート: 判断 929">
          <a:extLst>
            <a:ext uri="{FF2B5EF4-FFF2-40B4-BE49-F238E27FC236}">
              <a16:creationId xmlns:a16="http://schemas.microsoft.com/office/drawing/2014/main" id="{AD086209-51EB-4175-AEC5-45DD20D5E442}"/>
            </a:ext>
          </a:extLst>
        </xdr:cNvPr>
        <xdr:cNvSpPr/>
      </xdr:nvSpPr>
      <xdr:spPr>
        <a:xfrm>
          <a:off x="16754475" y="1740072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162984F2-8F6F-4566-9449-67678250D189}"/>
            </a:ext>
          </a:extLst>
        </xdr:cNvPr>
        <xdr:cNvSpPr txBox="1"/>
      </xdr:nvSpPr>
      <xdr:spPr>
        <a:xfrm>
          <a:off x="197834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DC8A6B1A-A475-4B6C-8DC9-F9EEB63416D9}"/>
            </a:ext>
          </a:extLst>
        </xdr:cNvPr>
        <xdr:cNvSpPr txBox="1"/>
      </xdr:nvSpPr>
      <xdr:spPr>
        <a:xfrm>
          <a:off x="19030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BE2623F1-8738-46D3-8987-A8B34D78A0C3}"/>
            </a:ext>
          </a:extLst>
        </xdr:cNvPr>
        <xdr:cNvSpPr txBox="1"/>
      </xdr:nvSpPr>
      <xdr:spPr>
        <a:xfrm>
          <a:off x="18221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83A5FCDE-5B20-4C79-A527-675326BF9898}"/>
            </a:ext>
          </a:extLst>
        </xdr:cNvPr>
        <xdr:cNvSpPr txBox="1"/>
      </xdr:nvSpPr>
      <xdr:spPr>
        <a:xfrm>
          <a:off x="174307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5F08212-5D29-443C-843C-A6117B81095F}"/>
            </a:ext>
          </a:extLst>
        </xdr:cNvPr>
        <xdr:cNvSpPr txBox="1"/>
      </xdr:nvSpPr>
      <xdr:spPr>
        <a:xfrm>
          <a:off x="16630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20501</xdr:rowOff>
    </xdr:from>
    <xdr:to>
      <xdr:col>116</xdr:col>
      <xdr:colOff>114300</xdr:colOff>
      <xdr:row>107</xdr:row>
      <xdr:rowOff>122101</xdr:rowOff>
    </xdr:to>
    <xdr:sp macro="" textlink="">
      <xdr:nvSpPr>
        <xdr:cNvPr id="936" name="楕円 935">
          <a:extLst>
            <a:ext uri="{FF2B5EF4-FFF2-40B4-BE49-F238E27FC236}">
              <a16:creationId xmlns:a16="http://schemas.microsoft.com/office/drawing/2014/main" id="{7BD43104-772C-4939-9827-E946D1C42C17}"/>
            </a:ext>
          </a:extLst>
        </xdr:cNvPr>
        <xdr:cNvSpPr/>
      </xdr:nvSpPr>
      <xdr:spPr>
        <a:xfrm>
          <a:off x="19897725" y="1750840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170378</xdr:rowOff>
    </xdr:from>
    <xdr:ext cx="469744" cy="259045"/>
    <xdr:sp macro="" textlink="">
      <xdr:nvSpPr>
        <xdr:cNvPr id="937" name="【庁舎】&#10;一人当たり面積該当値テキスト">
          <a:extLst>
            <a:ext uri="{FF2B5EF4-FFF2-40B4-BE49-F238E27FC236}">
              <a16:creationId xmlns:a16="http://schemas.microsoft.com/office/drawing/2014/main" id="{A9EDCFBB-0C92-46CA-945F-00B2866E4C0D}"/>
            </a:ext>
          </a:extLst>
        </xdr:cNvPr>
        <xdr:cNvSpPr txBox="1"/>
      </xdr:nvSpPr>
      <xdr:spPr>
        <a:xfrm>
          <a:off x="19992975" y="17486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27032</xdr:rowOff>
    </xdr:from>
    <xdr:to>
      <xdr:col>112</xdr:col>
      <xdr:colOff>38100</xdr:colOff>
      <xdr:row>107</xdr:row>
      <xdr:rowOff>128632</xdr:rowOff>
    </xdr:to>
    <xdr:sp macro="" textlink="">
      <xdr:nvSpPr>
        <xdr:cNvPr id="938" name="楕円 937">
          <a:extLst>
            <a:ext uri="{FF2B5EF4-FFF2-40B4-BE49-F238E27FC236}">
              <a16:creationId xmlns:a16="http://schemas.microsoft.com/office/drawing/2014/main" id="{4A280B3C-87C5-44C1-BF81-3E372E9E2F2B}"/>
            </a:ext>
          </a:extLst>
        </xdr:cNvPr>
        <xdr:cNvSpPr/>
      </xdr:nvSpPr>
      <xdr:spPr>
        <a:xfrm>
          <a:off x="19154775" y="1751810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71301</xdr:rowOff>
    </xdr:from>
    <xdr:to>
      <xdr:col>116</xdr:col>
      <xdr:colOff>63500</xdr:colOff>
      <xdr:row>107</xdr:row>
      <xdr:rowOff>77832</xdr:rowOff>
    </xdr:to>
    <xdr:cxnSp macro="">
      <xdr:nvCxnSpPr>
        <xdr:cNvPr id="939" name="直線コネクタ 938">
          <a:extLst>
            <a:ext uri="{FF2B5EF4-FFF2-40B4-BE49-F238E27FC236}">
              <a16:creationId xmlns:a16="http://schemas.microsoft.com/office/drawing/2014/main" id="{B580C518-EC58-4FC9-993B-8C71336B8C0A}"/>
            </a:ext>
          </a:extLst>
        </xdr:cNvPr>
        <xdr:cNvCxnSpPr/>
      </xdr:nvCxnSpPr>
      <xdr:spPr>
        <a:xfrm flipV="1">
          <a:off x="19202400" y="17556026"/>
          <a:ext cx="752475" cy="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33564</xdr:rowOff>
    </xdr:from>
    <xdr:to>
      <xdr:col>107</xdr:col>
      <xdr:colOff>101600</xdr:colOff>
      <xdr:row>107</xdr:row>
      <xdr:rowOff>135164</xdr:rowOff>
    </xdr:to>
    <xdr:sp macro="" textlink="">
      <xdr:nvSpPr>
        <xdr:cNvPr id="940" name="楕円 939">
          <a:extLst>
            <a:ext uri="{FF2B5EF4-FFF2-40B4-BE49-F238E27FC236}">
              <a16:creationId xmlns:a16="http://schemas.microsoft.com/office/drawing/2014/main" id="{7677B43F-1F34-40BF-8FD1-2D8A45AA3470}"/>
            </a:ext>
          </a:extLst>
        </xdr:cNvPr>
        <xdr:cNvSpPr/>
      </xdr:nvSpPr>
      <xdr:spPr>
        <a:xfrm>
          <a:off x="18345150" y="1751828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77832</xdr:rowOff>
    </xdr:from>
    <xdr:to>
      <xdr:col>111</xdr:col>
      <xdr:colOff>177800</xdr:colOff>
      <xdr:row>107</xdr:row>
      <xdr:rowOff>84364</xdr:rowOff>
    </xdr:to>
    <xdr:cxnSp macro="">
      <xdr:nvCxnSpPr>
        <xdr:cNvPr id="941" name="直線コネクタ 940">
          <a:extLst>
            <a:ext uri="{FF2B5EF4-FFF2-40B4-BE49-F238E27FC236}">
              <a16:creationId xmlns:a16="http://schemas.microsoft.com/office/drawing/2014/main" id="{CE035333-507B-4BC7-BC2A-B9CBF878269C}"/>
            </a:ext>
          </a:extLst>
        </xdr:cNvPr>
        <xdr:cNvCxnSpPr/>
      </xdr:nvCxnSpPr>
      <xdr:spPr>
        <a:xfrm flipV="1">
          <a:off x="18392775" y="17565732"/>
          <a:ext cx="809625" cy="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40095</xdr:rowOff>
    </xdr:from>
    <xdr:to>
      <xdr:col>102</xdr:col>
      <xdr:colOff>165100</xdr:colOff>
      <xdr:row>107</xdr:row>
      <xdr:rowOff>141695</xdr:rowOff>
    </xdr:to>
    <xdr:sp macro="" textlink="">
      <xdr:nvSpPr>
        <xdr:cNvPr id="942" name="楕円 941">
          <a:extLst>
            <a:ext uri="{FF2B5EF4-FFF2-40B4-BE49-F238E27FC236}">
              <a16:creationId xmlns:a16="http://schemas.microsoft.com/office/drawing/2014/main" id="{AC1C0EEC-4B83-49CD-B460-8A091F9E5895}"/>
            </a:ext>
          </a:extLst>
        </xdr:cNvPr>
        <xdr:cNvSpPr/>
      </xdr:nvSpPr>
      <xdr:spPr>
        <a:xfrm>
          <a:off x="17554575" y="1752799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84364</xdr:rowOff>
    </xdr:from>
    <xdr:to>
      <xdr:col>107</xdr:col>
      <xdr:colOff>50800</xdr:colOff>
      <xdr:row>107</xdr:row>
      <xdr:rowOff>90895</xdr:rowOff>
    </xdr:to>
    <xdr:cxnSp macro="">
      <xdr:nvCxnSpPr>
        <xdr:cNvPr id="943" name="直線コネクタ 942">
          <a:extLst>
            <a:ext uri="{FF2B5EF4-FFF2-40B4-BE49-F238E27FC236}">
              <a16:creationId xmlns:a16="http://schemas.microsoft.com/office/drawing/2014/main" id="{22D2C376-AF88-462C-A7E6-432A0AD4B1A6}"/>
            </a:ext>
          </a:extLst>
        </xdr:cNvPr>
        <xdr:cNvCxnSpPr/>
      </xdr:nvCxnSpPr>
      <xdr:spPr>
        <a:xfrm flipV="1">
          <a:off x="17602200" y="17575439"/>
          <a:ext cx="790575" cy="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944" name="楕円 943">
          <a:extLst>
            <a:ext uri="{FF2B5EF4-FFF2-40B4-BE49-F238E27FC236}">
              <a16:creationId xmlns:a16="http://schemas.microsoft.com/office/drawing/2014/main" id="{1DFB753F-845F-4D1F-A31B-EA5980FE467B}"/>
            </a:ext>
          </a:extLst>
        </xdr:cNvPr>
        <xdr:cNvSpPr/>
      </xdr:nvSpPr>
      <xdr:spPr>
        <a:xfrm>
          <a:off x="16754475" y="1753770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90895</xdr:rowOff>
    </xdr:from>
    <xdr:to>
      <xdr:col>102</xdr:col>
      <xdr:colOff>114300</xdr:colOff>
      <xdr:row>107</xdr:row>
      <xdr:rowOff>97427</xdr:rowOff>
    </xdr:to>
    <xdr:cxnSp macro="">
      <xdr:nvCxnSpPr>
        <xdr:cNvPr id="945" name="直線コネクタ 944">
          <a:extLst>
            <a:ext uri="{FF2B5EF4-FFF2-40B4-BE49-F238E27FC236}">
              <a16:creationId xmlns:a16="http://schemas.microsoft.com/office/drawing/2014/main" id="{742F5F15-9007-4299-A24E-39FC80968E34}"/>
            </a:ext>
          </a:extLst>
        </xdr:cNvPr>
        <xdr:cNvCxnSpPr/>
      </xdr:nvCxnSpPr>
      <xdr:spPr>
        <a:xfrm flipV="1">
          <a:off x="16802100" y="17575620"/>
          <a:ext cx="800100" cy="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21063</xdr:rowOff>
    </xdr:from>
    <xdr:ext cx="469744" cy="259045"/>
    <xdr:sp macro="" textlink="">
      <xdr:nvSpPr>
        <xdr:cNvPr id="946" name="n_1aveValue【庁舎】&#10;一人当たり面積">
          <a:extLst>
            <a:ext uri="{FF2B5EF4-FFF2-40B4-BE49-F238E27FC236}">
              <a16:creationId xmlns:a16="http://schemas.microsoft.com/office/drawing/2014/main" id="{2442DA04-191F-49B0-A5B9-D877EA3C9374}"/>
            </a:ext>
          </a:extLst>
        </xdr:cNvPr>
        <xdr:cNvSpPr txBox="1"/>
      </xdr:nvSpPr>
      <xdr:spPr>
        <a:xfrm>
          <a:off x="18983402" y="1716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24328</xdr:rowOff>
    </xdr:from>
    <xdr:ext cx="469744" cy="259045"/>
    <xdr:sp macro="" textlink="">
      <xdr:nvSpPr>
        <xdr:cNvPr id="947" name="n_2aveValue【庁舎】&#10;一人当たり面積">
          <a:extLst>
            <a:ext uri="{FF2B5EF4-FFF2-40B4-BE49-F238E27FC236}">
              <a16:creationId xmlns:a16="http://schemas.microsoft.com/office/drawing/2014/main" id="{571FA715-86E8-43E4-9857-7042219A2FBC}"/>
            </a:ext>
          </a:extLst>
        </xdr:cNvPr>
        <xdr:cNvSpPr txBox="1"/>
      </xdr:nvSpPr>
      <xdr:spPr>
        <a:xfrm>
          <a:off x="18183302" y="17172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66783</xdr:rowOff>
    </xdr:from>
    <xdr:ext cx="469744" cy="259045"/>
    <xdr:sp macro="" textlink="">
      <xdr:nvSpPr>
        <xdr:cNvPr id="948" name="n_3aveValue【庁舎】&#10;一人当たり面積">
          <a:extLst>
            <a:ext uri="{FF2B5EF4-FFF2-40B4-BE49-F238E27FC236}">
              <a16:creationId xmlns:a16="http://schemas.microsoft.com/office/drawing/2014/main" id="{87D32AE0-62A8-4ABA-9723-3E922D672D02}"/>
            </a:ext>
          </a:extLst>
        </xdr:cNvPr>
        <xdr:cNvSpPr txBox="1"/>
      </xdr:nvSpPr>
      <xdr:spPr>
        <a:xfrm>
          <a:off x="17383202" y="17208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34126</xdr:rowOff>
    </xdr:from>
    <xdr:ext cx="469744" cy="259045"/>
    <xdr:sp macro="" textlink="">
      <xdr:nvSpPr>
        <xdr:cNvPr id="949" name="n_4aveValue【庁舎】&#10;一人当たり面積">
          <a:extLst>
            <a:ext uri="{FF2B5EF4-FFF2-40B4-BE49-F238E27FC236}">
              <a16:creationId xmlns:a16="http://schemas.microsoft.com/office/drawing/2014/main" id="{40F9FC5D-B69A-45D9-AA81-D87764FDD2B0}"/>
            </a:ext>
          </a:extLst>
        </xdr:cNvPr>
        <xdr:cNvSpPr txBox="1"/>
      </xdr:nvSpPr>
      <xdr:spPr>
        <a:xfrm>
          <a:off x="16592627" y="17175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119759</xdr:rowOff>
    </xdr:from>
    <xdr:ext cx="469744" cy="259045"/>
    <xdr:sp macro="" textlink="">
      <xdr:nvSpPr>
        <xdr:cNvPr id="950" name="n_1mainValue【庁舎】&#10;一人当たり面積">
          <a:extLst>
            <a:ext uri="{FF2B5EF4-FFF2-40B4-BE49-F238E27FC236}">
              <a16:creationId xmlns:a16="http://schemas.microsoft.com/office/drawing/2014/main" id="{639BD5DB-B7B2-4089-A751-0003C964BA82}"/>
            </a:ext>
          </a:extLst>
        </xdr:cNvPr>
        <xdr:cNvSpPr txBox="1"/>
      </xdr:nvSpPr>
      <xdr:spPr>
        <a:xfrm>
          <a:off x="18983402" y="17610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126291</xdr:rowOff>
    </xdr:from>
    <xdr:ext cx="469744" cy="259045"/>
    <xdr:sp macro="" textlink="">
      <xdr:nvSpPr>
        <xdr:cNvPr id="951" name="n_2mainValue【庁舎】&#10;一人当たり面積">
          <a:extLst>
            <a:ext uri="{FF2B5EF4-FFF2-40B4-BE49-F238E27FC236}">
              <a16:creationId xmlns:a16="http://schemas.microsoft.com/office/drawing/2014/main" id="{CF0341E9-9938-4607-8AC9-47120DD061A5}"/>
            </a:ext>
          </a:extLst>
        </xdr:cNvPr>
        <xdr:cNvSpPr txBox="1"/>
      </xdr:nvSpPr>
      <xdr:spPr>
        <a:xfrm>
          <a:off x="18183302" y="1761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132822</xdr:rowOff>
    </xdr:from>
    <xdr:ext cx="469744" cy="259045"/>
    <xdr:sp macro="" textlink="">
      <xdr:nvSpPr>
        <xdr:cNvPr id="952" name="n_3mainValue【庁舎】&#10;一人当たり面積">
          <a:extLst>
            <a:ext uri="{FF2B5EF4-FFF2-40B4-BE49-F238E27FC236}">
              <a16:creationId xmlns:a16="http://schemas.microsoft.com/office/drawing/2014/main" id="{3116E302-2F42-4A2D-B0D1-086E83B7B72E}"/>
            </a:ext>
          </a:extLst>
        </xdr:cNvPr>
        <xdr:cNvSpPr txBox="1"/>
      </xdr:nvSpPr>
      <xdr:spPr>
        <a:xfrm>
          <a:off x="17383202" y="17620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139354</xdr:rowOff>
    </xdr:from>
    <xdr:ext cx="469744" cy="259045"/>
    <xdr:sp macro="" textlink="">
      <xdr:nvSpPr>
        <xdr:cNvPr id="953" name="n_4mainValue【庁舎】&#10;一人当たり面積">
          <a:extLst>
            <a:ext uri="{FF2B5EF4-FFF2-40B4-BE49-F238E27FC236}">
              <a16:creationId xmlns:a16="http://schemas.microsoft.com/office/drawing/2014/main" id="{F680C88E-9D88-4D56-B869-4F235F226215}"/>
            </a:ext>
          </a:extLst>
        </xdr:cNvPr>
        <xdr:cNvSpPr txBox="1"/>
      </xdr:nvSpPr>
      <xdr:spPr>
        <a:xfrm>
          <a:off x="16592627" y="17630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id="{AF23C0F1-6476-4C7E-83E2-0F50ED75B3B3}"/>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id="{2CA6AA48-3608-4274-BF96-384389311029}"/>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id="{09144432-9367-4BEE-89CE-76240B0E2769}"/>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類似団体と比較して特に有形固定資産償却率が高くなっている施設は、庁舎、保健センター、図書館であり、特に低くなっている施設は市民会館である。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保健センターについては昭和</a:t>
          </a:r>
          <a:r>
            <a:rPr kumimoji="1" lang="en-US" altLang="ja-JP" sz="1100" b="0" i="0" baseline="0">
              <a:solidFill>
                <a:schemeClr val="dk1"/>
              </a:solidFill>
              <a:effectLst/>
              <a:latin typeface="+mn-lt"/>
              <a:ea typeface="+mn-ea"/>
              <a:cs typeface="+mn-cs"/>
            </a:rPr>
            <a:t>55</a:t>
          </a:r>
          <a:r>
            <a:rPr kumimoji="1" lang="ja-JP" altLang="ja-JP" sz="1100" b="0" i="0" baseline="0">
              <a:solidFill>
                <a:schemeClr val="dk1"/>
              </a:solidFill>
              <a:effectLst/>
              <a:latin typeface="+mn-lt"/>
              <a:ea typeface="+mn-ea"/>
              <a:cs typeface="+mn-cs"/>
            </a:rPr>
            <a:t>年度に建築してから老朽化が進んでおり、類似団体平均と比較すると</a:t>
          </a:r>
          <a:r>
            <a:rPr kumimoji="1" lang="en-US" altLang="ja-JP" sz="1100" b="0" i="0" baseline="0">
              <a:solidFill>
                <a:schemeClr val="dk1"/>
              </a:solidFill>
              <a:effectLst/>
              <a:latin typeface="+mn-lt"/>
              <a:ea typeface="+mn-ea"/>
              <a:cs typeface="+mn-cs"/>
            </a:rPr>
            <a:t>33.2</a:t>
          </a:r>
          <a:r>
            <a:rPr kumimoji="1" lang="ja-JP" altLang="ja-JP" sz="1100" b="0" i="0" baseline="0">
              <a:solidFill>
                <a:schemeClr val="dk1"/>
              </a:solidFill>
              <a:effectLst/>
              <a:latin typeface="+mn-lt"/>
              <a:ea typeface="+mn-ea"/>
              <a:cs typeface="+mn-cs"/>
            </a:rPr>
            <a:t>ポイント上回っている状況であるが、令和</a:t>
          </a:r>
          <a:r>
            <a:rPr kumimoji="1" lang="en-US" altLang="ja-JP" sz="1100" b="0" i="0" baseline="0">
              <a:solidFill>
                <a:schemeClr val="dk1"/>
              </a:solidFill>
              <a:effectLst/>
              <a:latin typeface="+mn-lt"/>
              <a:ea typeface="+mn-ea"/>
              <a:cs typeface="+mn-cs"/>
            </a:rPr>
            <a:t>7</a:t>
          </a:r>
          <a:r>
            <a:rPr kumimoji="1" lang="ja-JP" altLang="ja-JP" sz="1100" b="0" i="0" baseline="0">
              <a:solidFill>
                <a:schemeClr val="dk1"/>
              </a:solidFill>
              <a:effectLst/>
              <a:latin typeface="+mn-lt"/>
              <a:ea typeface="+mn-ea"/>
              <a:cs typeface="+mn-cs"/>
            </a:rPr>
            <a:t>年度に</a:t>
          </a:r>
          <a:r>
            <a:rPr kumimoji="1" lang="ja-JP" altLang="en-US" sz="1100" b="0" i="0" baseline="0">
              <a:solidFill>
                <a:schemeClr val="dk1"/>
              </a:solidFill>
              <a:effectLst/>
              <a:latin typeface="+mn-lt"/>
              <a:ea typeface="+mn-ea"/>
              <a:cs typeface="+mn-cs"/>
            </a:rPr>
            <a:t>図書館とともに</a:t>
          </a:r>
          <a:r>
            <a:rPr kumimoji="1" lang="ja-JP" altLang="ja-JP" sz="1100" b="0" i="0" baseline="0">
              <a:solidFill>
                <a:schemeClr val="dk1"/>
              </a:solidFill>
              <a:effectLst/>
              <a:latin typeface="+mn-lt"/>
              <a:ea typeface="+mn-ea"/>
              <a:cs typeface="+mn-cs"/>
            </a:rPr>
            <a:t>複合施設に集約する予定となっている。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昭和</a:t>
          </a:r>
          <a:r>
            <a:rPr kumimoji="1" lang="en-US" altLang="ja-JP" sz="1100" b="0" i="0" baseline="0">
              <a:solidFill>
                <a:schemeClr val="dk1"/>
              </a:solidFill>
              <a:effectLst/>
              <a:latin typeface="+mn-lt"/>
              <a:ea typeface="+mn-ea"/>
              <a:cs typeface="+mn-cs"/>
            </a:rPr>
            <a:t>42</a:t>
          </a:r>
          <a:r>
            <a:rPr kumimoji="1" lang="ja-JP" altLang="ja-JP" sz="1100" b="0" i="0" baseline="0">
              <a:solidFill>
                <a:schemeClr val="dk1"/>
              </a:solidFill>
              <a:effectLst/>
              <a:latin typeface="+mn-lt"/>
              <a:ea typeface="+mn-ea"/>
              <a:cs typeface="+mn-cs"/>
            </a:rPr>
            <a:t>年度に建築した本庁舎を含め、他にも老朽化が進んでいる庁舎等があるが、計画的な管理を行い、機能の維持と安全性を確保していく必要がある。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76</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77</v>
      </c>
      <c r="C2" s="182"/>
      <c r="D2" s="183"/>
    </row>
    <row r="3" spans="1:119" ht="18.75" customHeight="1" thickBot="1" x14ac:dyDescent="0.2">
      <c r="A3" s="181"/>
      <c r="B3" s="416" t="s">
        <v>78</v>
      </c>
      <c r="C3" s="417"/>
      <c r="D3" s="417"/>
      <c r="E3" s="418"/>
      <c r="F3" s="418"/>
      <c r="G3" s="418"/>
      <c r="H3" s="418"/>
      <c r="I3" s="418"/>
      <c r="J3" s="418"/>
      <c r="K3" s="418"/>
      <c r="L3" s="418" t="s">
        <v>79</v>
      </c>
      <c r="M3" s="418"/>
      <c r="N3" s="418"/>
      <c r="O3" s="418"/>
      <c r="P3" s="418"/>
      <c r="Q3" s="418"/>
      <c r="R3" s="425"/>
      <c r="S3" s="425"/>
      <c r="T3" s="425"/>
      <c r="U3" s="425"/>
      <c r="V3" s="426"/>
      <c r="W3" s="400" t="s">
        <v>80</v>
      </c>
      <c r="X3" s="401"/>
      <c r="Y3" s="401"/>
      <c r="Z3" s="401"/>
      <c r="AA3" s="401"/>
      <c r="AB3" s="417"/>
      <c r="AC3" s="425" t="s">
        <v>81</v>
      </c>
      <c r="AD3" s="401"/>
      <c r="AE3" s="401"/>
      <c r="AF3" s="401"/>
      <c r="AG3" s="401"/>
      <c r="AH3" s="401"/>
      <c r="AI3" s="401"/>
      <c r="AJ3" s="401"/>
      <c r="AK3" s="401"/>
      <c r="AL3" s="402"/>
      <c r="AM3" s="400" t="s">
        <v>82</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83</v>
      </c>
      <c r="BO3" s="401"/>
      <c r="BP3" s="401"/>
      <c r="BQ3" s="401"/>
      <c r="BR3" s="401"/>
      <c r="BS3" s="401"/>
      <c r="BT3" s="401"/>
      <c r="BU3" s="402"/>
      <c r="BV3" s="400" t="s">
        <v>84</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85</v>
      </c>
      <c r="CU3" s="401"/>
      <c r="CV3" s="401"/>
      <c r="CW3" s="401"/>
      <c r="CX3" s="401"/>
      <c r="CY3" s="401"/>
      <c r="CZ3" s="401"/>
      <c r="DA3" s="402"/>
      <c r="DB3" s="400" t="s">
        <v>86</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87</v>
      </c>
      <c r="AZ4" s="404"/>
      <c r="BA4" s="404"/>
      <c r="BB4" s="404"/>
      <c r="BC4" s="404"/>
      <c r="BD4" s="404"/>
      <c r="BE4" s="404"/>
      <c r="BF4" s="404"/>
      <c r="BG4" s="404"/>
      <c r="BH4" s="404"/>
      <c r="BI4" s="404"/>
      <c r="BJ4" s="404"/>
      <c r="BK4" s="404"/>
      <c r="BL4" s="404"/>
      <c r="BM4" s="405"/>
      <c r="BN4" s="406">
        <v>30053507</v>
      </c>
      <c r="BO4" s="407"/>
      <c r="BP4" s="407"/>
      <c r="BQ4" s="407"/>
      <c r="BR4" s="407"/>
      <c r="BS4" s="407"/>
      <c r="BT4" s="407"/>
      <c r="BU4" s="408"/>
      <c r="BV4" s="406">
        <v>28064605</v>
      </c>
      <c r="BW4" s="407"/>
      <c r="BX4" s="407"/>
      <c r="BY4" s="407"/>
      <c r="BZ4" s="407"/>
      <c r="CA4" s="407"/>
      <c r="CB4" s="407"/>
      <c r="CC4" s="408"/>
      <c r="CD4" s="409" t="s">
        <v>88</v>
      </c>
      <c r="CE4" s="410"/>
      <c r="CF4" s="410"/>
      <c r="CG4" s="410"/>
      <c r="CH4" s="410"/>
      <c r="CI4" s="410"/>
      <c r="CJ4" s="410"/>
      <c r="CK4" s="410"/>
      <c r="CL4" s="410"/>
      <c r="CM4" s="410"/>
      <c r="CN4" s="410"/>
      <c r="CO4" s="410"/>
      <c r="CP4" s="410"/>
      <c r="CQ4" s="410"/>
      <c r="CR4" s="410"/>
      <c r="CS4" s="411"/>
      <c r="CT4" s="412">
        <v>9.9</v>
      </c>
      <c r="CU4" s="413"/>
      <c r="CV4" s="413"/>
      <c r="CW4" s="413"/>
      <c r="CX4" s="413"/>
      <c r="CY4" s="413"/>
      <c r="CZ4" s="413"/>
      <c r="DA4" s="414"/>
      <c r="DB4" s="412">
        <v>5.6</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89</v>
      </c>
      <c r="AN5" s="473"/>
      <c r="AO5" s="473"/>
      <c r="AP5" s="473"/>
      <c r="AQ5" s="473"/>
      <c r="AR5" s="473"/>
      <c r="AS5" s="473"/>
      <c r="AT5" s="474"/>
      <c r="AU5" s="475" t="s">
        <v>90</v>
      </c>
      <c r="AV5" s="476"/>
      <c r="AW5" s="476"/>
      <c r="AX5" s="476"/>
      <c r="AY5" s="477" t="s">
        <v>91</v>
      </c>
      <c r="AZ5" s="478"/>
      <c r="BA5" s="478"/>
      <c r="BB5" s="478"/>
      <c r="BC5" s="478"/>
      <c r="BD5" s="478"/>
      <c r="BE5" s="478"/>
      <c r="BF5" s="478"/>
      <c r="BG5" s="478"/>
      <c r="BH5" s="478"/>
      <c r="BI5" s="478"/>
      <c r="BJ5" s="478"/>
      <c r="BK5" s="478"/>
      <c r="BL5" s="478"/>
      <c r="BM5" s="479"/>
      <c r="BN5" s="443">
        <v>28300494</v>
      </c>
      <c r="BO5" s="444"/>
      <c r="BP5" s="444"/>
      <c r="BQ5" s="444"/>
      <c r="BR5" s="444"/>
      <c r="BS5" s="444"/>
      <c r="BT5" s="444"/>
      <c r="BU5" s="445"/>
      <c r="BV5" s="443">
        <v>27008254</v>
      </c>
      <c r="BW5" s="444"/>
      <c r="BX5" s="444"/>
      <c r="BY5" s="444"/>
      <c r="BZ5" s="444"/>
      <c r="CA5" s="444"/>
      <c r="CB5" s="444"/>
      <c r="CC5" s="445"/>
      <c r="CD5" s="446" t="s">
        <v>92</v>
      </c>
      <c r="CE5" s="447"/>
      <c r="CF5" s="447"/>
      <c r="CG5" s="447"/>
      <c r="CH5" s="447"/>
      <c r="CI5" s="447"/>
      <c r="CJ5" s="447"/>
      <c r="CK5" s="447"/>
      <c r="CL5" s="447"/>
      <c r="CM5" s="447"/>
      <c r="CN5" s="447"/>
      <c r="CO5" s="447"/>
      <c r="CP5" s="447"/>
      <c r="CQ5" s="447"/>
      <c r="CR5" s="447"/>
      <c r="CS5" s="448"/>
      <c r="CT5" s="440">
        <v>93</v>
      </c>
      <c r="CU5" s="441"/>
      <c r="CV5" s="441"/>
      <c r="CW5" s="441"/>
      <c r="CX5" s="441"/>
      <c r="CY5" s="441"/>
      <c r="CZ5" s="441"/>
      <c r="DA5" s="442"/>
      <c r="DB5" s="440">
        <v>90.5</v>
      </c>
      <c r="DC5" s="441"/>
      <c r="DD5" s="441"/>
      <c r="DE5" s="441"/>
      <c r="DF5" s="441"/>
      <c r="DG5" s="441"/>
      <c r="DH5" s="441"/>
      <c r="DI5" s="442"/>
    </row>
    <row r="6" spans="1:119" ht="18.75" customHeight="1" x14ac:dyDescent="0.15">
      <c r="A6" s="181"/>
      <c r="B6" s="449" t="s">
        <v>93</v>
      </c>
      <c r="C6" s="450"/>
      <c r="D6" s="450"/>
      <c r="E6" s="451"/>
      <c r="F6" s="451"/>
      <c r="G6" s="451"/>
      <c r="H6" s="451"/>
      <c r="I6" s="451"/>
      <c r="J6" s="451"/>
      <c r="K6" s="451"/>
      <c r="L6" s="451" t="s">
        <v>94</v>
      </c>
      <c r="M6" s="451"/>
      <c r="N6" s="451"/>
      <c r="O6" s="451"/>
      <c r="P6" s="451"/>
      <c r="Q6" s="451"/>
      <c r="R6" s="455"/>
      <c r="S6" s="455"/>
      <c r="T6" s="455"/>
      <c r="U6" s="455"/>
      <c r="V6" s="456"/>
      <c r="W6" s="459" t="s">
        <v>95</v>
      </c>
      <c r="X6" s="460"/>
      <c r="Y6" s="460"/>
      <c r="Z6" s="460"/>
      <c r="AA6" s="460"/>
      <c r="AB6" s="450"/>
      <c r="AC6" s="463" t="s">
        <v>96</v>
      </c>
      <c r="AD6" s="464"/>
      <c r="AE6" s="464"/>
      <c r="AF6" s="464"/>
      <c r="AG6" s="464"/>
      <c r="AH6" s="464"/>
      <c r="AI6" s="464"/>
      <c r="AJ6" s="464"/>
      <c r="AK6" s="464"/>
      <c r="AL6" s="465"/>
      <c r="AM6" s="472" t="s">
        <v>97</v>
      </c>
      <c r="AN6" s="473"/>
      <c r="AO6" s="473"/>
      <c r="AP6" s="473"/>
      <c r="AQ6" s="473"/>
      <c r="AR6" s="473"/>
      <c r="AS6" s="473"/>
      <c r="AT6" s="474"/>
      <c r="AU6" s="475" t="s">
        <v>90</v>
      </c>
      <c r="AV6" s="476"/>
      <c r="AW6" s="476"/>
      <c r="AX6" s="476"/>
      <c r="AY6" s="477" t="s">
        <v>98</v>
      </c>
      <c r="AZ6" s="478"/>
      <c r="BA6" s="478"/>
      <c r="BB6" s="478"/>
      <c r="BC6" s="478"/>
      <c r="BD6" s="478"/>
      <c r="BE6" s="478"/>
      <c r="BF6" s="478"/>
      <c r="BG6" s="478"/>
      <c r="BH6" s="478"/>
      <c r="BI6" s="478"/>
      <c r="BJ6" s="478"/>
      <c r="BK6" s="478"/>
      <c r="BL6" s="478"/>
      <c r="BM6" s="479"/>
      <c r="BN6" s="443">
        <v>1753013</v>
      </c>
      <c r="BO6" s="444"/>
      <c r="BP6" s="444"/>
      <c r="BQ6" s="444"/>
      <c r="BR6" s="444"/>
      <c r="BS6" s="444"/>
      <c r="BT6" s="444"/>
      <c r="BU6" s="445"/>
      <c r="BV6" s="443">
        <v>1056351</v>
      </c>
      <c r="BW6" s="444"/>
      <c r="BX6" s="444"/>
      <c r="BY6" s="444"/>
      <c r="BZ6" s="444"/>
      <c r="CA6" s="444"/>
      <c r="CB6" s="444"/>
      <c r="CC6" s="445"/>
      <c r="CD6" s="446" t="s">
        <v>99</v>
      </c>
      <c r="CE6" s="447"/>
      <c r="CF6" s="447"/>
      <c r="CG6" s="447"/>
      <c r="CH6" s="447"/>
      <c r="CI6" s="447"/>
      <c r="CJ6" s="447"/>
      <c r="CK6" s="447"/>
      <c r="CL6" s="447"/>
      <c r="CM6" s="447"/>
      <c r="CN6" s="447"/>
      <c r="CO6" s="447"/>
      <c r="CP6" s="447"/>
      <c r="CQ6" s="447"/>
      <c r="CR6" s="447"/>
      <c r="CS6" s="448"/>
      <c r="CT6" s="480">
        <v>93.9</v>
      </c>
      <c r="CU6" s="481"/>
      <c r="CV6" s="481"/>
      <c r="CW6" s="481"/>
      <c r="CX6" s="481"/>
      <c r="CY6" s="481"/>
      <c r="CZ6" s="481"/>
      <c r="DA6" s="482"/>
      <c r="DB6" s="480">
        <v>92.3</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100</v>
      </c>
      <c r="AN7" s="473"/>
      <c r="AO7" s="473"/>
      <c r="AP7" s="473"/>
      <c r="AQ7" s="473"/>
      <c r="AR7" s="473"/>
      <c r="AS7" s="473"/>
      <c r="AT7" s="474"/>
      <c r="AU7" s="475" t="s">
        <v>101</v>
      </c>
      <c r="AV7" s="476"/>
      <c r="AW7" s="476"/>
      <c r="AX7" s="476"/>
      <c r="AY7" s="477" t="s">
        <v>102</v>
      </c>
      <c r="AZ7" s="478"/>
      <c r="BA7" s="478"/>
      <c r="BB7" s="478"/>
      <c r="BC7" s="478"/>
      <c r="BD7" s="478"/>
      <c r="BE7" s="478"/>
      <c r="BF7" s="478"/>
      <c r="BG7" s="478"/>
      <c r="BH7" s="478"/>
      <c r="BI7" s="478"/>
      <c r="BJ7" s="478"/>
      <c r="BK7" s="478"/>
      <c r="BL7" s="478"/>
      <c r="BM7" s="479"/>
      <c r="BN7" s="443">
        <v>155604</v>
      </c>
      <c r="BO7" s="444"/>
      <c r="BP7" s="444"/>
      <c r="BQ7" s="444"/>
      <c r="BR7" s="444"/>
      <c r="BS7" s="444"/>
      <c r="BT7" s="444"/>
      <c r="BU7" s="445"/>
      <c r="BV7" s="443">
        <v>158010</v>
      </c>
      <c r="BW7" s="444"/>
      <c r="BX7" s="444"/>
      <c r="BY7" s="444"/>
      <c r="BZ7" s="444"/>
      <c r="CA7" s="444"/>
      <c r="CB7" s="444"/>
      <c r="CC7" s="445"/>
      <c r="CD7" s="446" t="s">
        <v>103</v>
      </c>
      <c r="CE7" s="447"/>
      <c r="CF7" s="447"/>
      <c r="CG7" s="447"/>
      <c r="CH7" s="447"/>
      <c r="CI7" s="447"/>
      <c r="CJ7" s="447"/>
      <c r="CK7" s="447"/>
      <c r="CL7" s="447"/>
      <c r="CM7" s="447"/>
      <c r="CN7" s="447"/>
      <c r="CO7" s="447"/>
      <c r="CP7" s="447"/>
      <c r="CQ7" s="447"/>
      <c r="CR7" s="447"/>
      <c r="CS7" s="448"/>
      <c r="CT7" s="443">
        <v>16143861</v>
      </c>
      <c r="CU7" s="444"/>
      <c r="CV7" s="444"/>
      <c r="CW7" s="444"/>
      <c r="CX7" s="444"/>
      <c r="CY7" s="444"/>
      <c r="CZ7" s="444"/>
      <c r="DA7" s="445"/>
      <c r="DB7" s="443">
        <v>15932554</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104</v>
      </c>
      <c r="AN8" s="473"/>
      <c r="AO8" s="473"/>
      <c r="AP8" s="473"/>
      <c r="AQ8" s="473"/>
      <c r="AR8" s="473"/>
      <c r="AS8" s="473"/>
      <c r="AT8" s="474"/>
      <c r="AU8" s="475" t="s">
        <v>90</v>
      </c>
      <c r="AV8" s="476"/>
      <c r="AW8" s="476"/>
      <c r="AX8" s="476"/>
      <c r="AY8" s="477" t="s">
        <v>105</v>
      </c>
      <c r="AZ8" s="478"/>
      <c r="BA8" s="478"/>
      <c r="BB8" s="478"/>
      <c r="BC8" s="478"/>
      <c r="BD8" s="478"/>
      <c r="BE8" s="478"/>
      <c r="BF8" s="478"/>
      <c r="BG8" s="478"/>
      <c r="BH8" s="478"/>
      <c r="BI8" s="478"/>
      <c r="BJ8" s="478"/>
      <c r="BK8" s="478"/>
      <c r="BL8" s="478"/>
      <c r="BM8" s="479"/>
      <c r="BN8" s="443">
        <v>1597409</v>
      </c>
      <c r="BO8" s="444"/>
      <c r="BP8" s="444"/>
      <c r="BQ8" s="444"/>
      <c r="BR8" s="444"/>
      <c r="BS8" s="444"/>
      <c r="BT8" s="444"/>
      <c r="BU8" s="445"/>
      <c r="BV8" s="443">
        <v>898341</v>
      </c>
      <c r="BW8" s="444"/>
      <c r="BX8" s="444"/>
      <c r="BY8" s="444"/>
      <c r="BZ8" s="444"/>
      <c r="CA8" s="444"/>
      <c r="CB8" s="444"/>
      <c r="CC8" s="445"/>
      <c r="CD8" s="446" t="s">
        <v>106</v>
      </c>
      <c r="CE8" s="447"/>
      <c r="CF8" s="447"/>
      <c r="CG8" s="447"/>
      <c r="CH8" s="447"/>
      <c r="CI8" s="447"/>
      <c r="CJ8" s="447"/>
      <c r="CK8" s="447"/>
      <c r="CL8" s="447"/>
      <c r="CM8" s="447"/>
      <c r="CN8" s="447"/>
      <c r="CO8" s="447"/>
      <c r="CP8" s="447"/>
      <c r="CQ8" s="447"/>
      <c r="CR8" s="447"/>
      <c r="CS8" s="448"/>
      <c r="CT8" s="483">
        <v>0.64</v>
      </c>
      <c r="CU8" s="484"/>
      <c r="CV8" s="484"/>
      <c r="CW8" s="484"/>
      <c r="CX8" s="484"/>
      <c r="CY8" s="484"/>
      <c r="CZ8" s="484"/>
      <c r="DA8" s="485"/>
      <c r="DB8" s="483">
        <v>0.65</v>
      </c>
      <c r="DC8" s="484"/>
      <c r="DD8" s="484"/>
      <c r="DE8" s="484"/>
      <c r="DF8" s="484"/>
      <c r="DG8" s="484"/>
      <c r="DH8" s="484"/>
      <c r="DI8" s="485"/>
    </row>
    <row r="9" spans="1:119" ht="18.75" customHeight="1" thickBot="1" x14ac:dyDescent="0.2">
      <c r="A9" s="181"/>
      <c r="B9" s="437" t="s">
        <v>107</v>
      </c>
      <c r="C9" s="438"/>
      <c r="D9" s="438"/>
      <c r="E9" s="438"/>
      <c r="F9" s="438"/>
      <c r="G9" s="438"/>
      <c r="H9" s="438"/>
      <c r="I9" s="438"/>
      <c r="J9" s="438"/>
      <c r="K9" s="486"/>
      <c r="L9" s="487" t="s">
        <v>108</v>
      </c>
      <c r="M9" s="488"/>
      <c r="N9" s="488"/>
      <c r="O9" s="488"/>
      <c r="P9" s="488"/>
      <c r="Q9" s="489"/>
      <c r="R9" s="490">
        <v>63261</v>
      </c>
      <c r="S9" s="491"/>
      <c r="T9" s="491"/>
      <c r="U9" s="491"/>
      <c r="V9" s="492"/>
      <c r="W9" s="400" t="s">
        <v>109</v>
      </c>
      <c r="X9" s="401"/>
      <c r="Y9" s="401"/>
      <c r="Z9" s="401"/>
      <c r="AA9" s="401"/>
      <c r="AB9" s="401"/>
      <c r="AC9" s="401"/>
      <c r="AD9" s="401"/>
      <c r="AE9" s="401"/>
      <c r="AF9" s="401"/>
      <c r="AG9" s="401"/>
      <c r="AH9" s="401"/>
      <c r="AI9" s="401"/>
      <c r="AJ9" s="401"/>
      <c r="AK9" s="401"/>
      <c r="AL9" s="402"/>
      <c r="AM9" s="472" t="s">
        <v>110</v>
      </c>
      <c r="AN9" s="473"/>
      <c r="AO9" s="473"/>
      <c r="AP9" s="473"/>
      <c r="AQ9" s="473"/>
      <c r="AR9" s="473"/>
      <c r="AS9" s="473"/>
      <c r="AT9" s="474"/>
      <c r="AU9" s="475" t="s">
        <v>90</v>
      </c>
      <c r="AV9" s="476"/>
      <c r="AW9" s="476"/>
      <c r="AX9" s="476"/>
      <c r="AY9" s="477" t="s">
        <v>111</v>
      </c>
      <c r="AZ9" s="478"/>
      <c r="BA9" s="478"/>
      <c r="BB9" s="478"/>
      <c r="BC9" s="478"/>
      <c r="BD9" s="478"/>
      <c r="BE9" s="478"/>
      <c r="BF9" s="478"/>
      <c r="BG9" s="478"/>
      <c r="BH9" s="478"/>
      <c r="BI9" s="478"/>
      <c r="BJ9" s="478"/>
      <c r="BK9" s="478"/>
      <c r="BL9" s="478"/>
      <c r="BM9" s="479"/>
      <c r="BN9" s="443">
        <v>699068</v>
      </c>
      <c r="BO9" s="444"/>
      <c r="BP9" s="444"/>
      <c r="BQ9" s="444"/>
      <c r="BR9" s="444"/>
      <c r="BS9" s="444"/>
      <c r="BT9" s="444"/>
      <c r="BU9" s="445"/>
      <c r="BV9" s="443">
        <v>-466451</v>
      </c>
      <c r="BW9" s="444"/>
      <c r="BX9" s="444"/>
      <c r="BY9" s="444"/>
      <c r="BZ9" s="444"/>
      <c r="CA9" s="444"/>
      <c r="CB9" s="444"/>
      <c r="CC9" s="445"/>
      <c r="CD9" s="446" t="s">
        <v>112</v>
      </c>
      <c r="CE9" s="447"/>
      <c r="CF9" s="447"/>
      <c r="CG9" s="447"/>
      <c r="CH9" s="447"/>
      <c r="CI9" s="447"/>
      <c r="CJ9" s="447"/>
      <c r="CK9" s="447"/>
      <c r="CL9" s="447"/>
      <c r="CM9" s="447"/>
      <c r="CN9" s="447"/>
      <c r="CO9" s="447"/>
      <c r="CP9" s="447"/>
      <c r="CQ9" s="447"/>
      <c r="CR9" s="447"/>
      <c r="CS9" s="448"/>
      <c r="CT9" s="440">
        <v>11</v>
      </c>
      <c r="CU9" s="441"/>
      <c r="CV9" s="441"/>
      <c r="CW9" s="441"/>
      <c r="CX9" s="441"/>
      <c r="CY9" s="441"/>
      <c r="CZ9" s="441"/>
      <c r="DA9" s="442"/>
      <c r="DB9" s="440">
        <v>13</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113</v>
      </c>
      <c r="M10" s="473"/>
      <c r="N10" s="473"/>
      <c r="O10" s="473"/>
      <c r="P10" s="473"/>
      <c r="Q10" s="474"/>
      <c r="R10" s="494">
        <v>65708</v>
      </c>
      <c r="S10" s="495"/>
      <c r="T10" s="495"/>
      <c r="U10" s="495"/>
      <c r="V10" s="496"/>
      <c r="W10" s="431"/>
      <c r="X10" s="432"/>
      <c r="Y10" s="432"/>
      <c r="Z10" s="432"/>
      <c r="AA10" s="432"/>
      <c r="AB10" s="432"/>
      <c r="AC10" s="432"/>
      <c r="AD10" s="432"/>
      <c r="AE10" s="432"/>
      <c r="AF10" s="432"/>
      <c r="AG10" s="432"/>
      <c r="AH10" s="432"/>
      <c r="AI10" s="432"/>
      <c r="AJ10" s="432"/>
      <c r="AK10" s="432"/>
      <c r="AL10" s="435"/>
      <c r="AM10" s="472" t="s">
        <v>114</v>
      </c>
      <c r="AN10" s="473"/>
      <c r="AO10" s="473"/>
      <c r="AP10" s="473"/>
      <c r="AQ10" s="473"/>
      <c r="AR10" s="473"/>
      <c r="AS10" s="473"/>
      <c r="AT10" s="474"/>
      <c r="AU10" s="475" t="s">
        <v>90</v>
      </c>
      <c r="AV10" s="476"/>
      <c r="AW10" s="476"/>
      <c r="AX10" s="476"/>
      <c r="AY10" s="477" t="s">
        <v>115</v>
      </c>
      <c r="AZ10" s="478"/>
      <c r="BA10" s="478"/>
      <c r="BB10" s="478"/>
      <c r="BC10" s="478"/>
      <c r="BD10" s="478"/>
      <c r="BE10" s="478"/>
      <c r="BF10" s="478"/>
      <c r="BG10" s="478"/>
      <c r="BH10" s="478"/>
      <c r="BI10" s="478"/>
      <c r="BJ10" s="478"/>
      <c r="BK10" s="478"/>
      <c r="BL10" s="478"/>
      <c r="BM10" s="479"/>
      <c r="BN10" s="443">
        <v>6886</v>
      </c>
      <c r="BO10" s="444"/>
      <c r="BP10" s="444"/>
      <c r="BQ10" s="444"/>
      <c r="BR10" s="444"/>
      <c r="BS10" s="444"/>
      <c r="BT10" s="444"/>
      <c r="BU10" s="445"/>
      <c r="BV10" s="443">
        <v>56</v>
      </c>
      <c r="BW10" s="444"/>
      <c r="BX10" s="444"/>
      <c r="BY10" s="444"/>
      <c r="BZ10" s="444"/>
      <c r="CA10" s="444"/>
      <c r="CB10" s="444"/>
      <c r="CC10" s="445"/>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117</v>
      </c>
      <c r="M11" s="498"/>
      <c r="N11" s="498"/>
      <c r="O11" s="498"/>
      <c r="P11" s="498"/>
      <c r="Q11" s="499"/>
      <c r="R11" s="500" t="s">
        <v>118</v>
      </c>
      <c r="S11" s="501"/>
      <c r="T11" s="501"/>
      <c r="U11" s="501"/>
      <c r="V11" s="502"/>
      <c r="W11" s="431"/>
      <c r="X11" s="432"/>
      <c r="Y11" s="432"/>
      <c r="Z11" s="432"/>
      <c r="AA11" s="432"/>
      <c r="AB11" s="432"/>
      <c r="AC11" s="432"/>
      <c r="AD11" s="432"/>
      <c r="AE11" s="432"/>
      <c r="AF11" s="432"/>
      <c r="AG11" s="432"/>
      <c r="AH11" s="432"/>
      <c r="AI11" s="432"/>
      <c r="AJ11" s="432"/>
      <c r="AK11" s="432"/>
      <c r="AL11" s="435"/>
      <c r="AM11" s="472" t="s">
        <v>119</v>
      </c>
      <c r="AN11" s="473"/>
      <c r="AO11" s="473"/>
      <c r="AP11" s="473"/>
      <c r="AQ11" s="473"/>
      <c r="AR11" s="473"/>
      <c r="AS11" s="473"/>
      <c r="AT11" s="474"/>
      <c r="AU11" s="475" t="s">
        <v>101</v>
      </c>
      <c r="AV11" s="476"/>
      <c r="AW11" s="476"/>
      <c r="AX11" s="476"/>
      <c r="AY11" s="477" t="s">
        <v>120</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121</v>
      </c>
      <c r="CE11" s="447"/>
      <c r="CF11" s="447"/>
      <c r="CG11" s="447"/>
      <c r="CH11" s="447"/>
      <c r="CI11" s="447"/>
      <c r="CJ11" s="447"/>
      <c r="CK11" s="447"/>
      <c r="CL11" s="447"/>
      <c r="CM11" s="447"/>
      <c r="CN11" s="447"/>
      <c r="CO11" s="447"/>
      <c r="CP11" s="447"/>
      <c r="CQ11" s="447"/>
      <c r="CR11" s="447"/>
      <c r="CS11" s="448"/>
      <c r="CT11" s="483" t="s">
        <v>122</v>
      </c>
      <c r="CU11" s="484"/>
      <c r="CV11" s="484"/>
      <c r="CW11" s="484"/>
      <c r="CX11" s="484"/>
      <c r="CY11" s="484"/>
      <c r="CZ11" s="484"/>
      <c r="DA11" s="485"/>
      <c r="DB11" s="483" t="s">
        <v>122</v>
      </c>
      <c r="DC11" s="484"/>
      <c r="DD11" s="484"/>
      <c r="DE11" s="484"/>
      <c r="DF11" s="484"/>
      <c r="DG11" s="484"/>
      <c r="DH11" s="484"/>
      <c r="DI11" s="485"/>
    </row>
    <row r="12" spans="1:119" ht="18.75" customHeight="1" x14ac:dyDescent="0.15">
      <c r="A12" s="181"/>
      <c r="B12" s="503" t="s">
        <v>123</v>
      </c>
      <c r="C12" s="504"/>
      <c r="D12" s="504"/>
      <c r="E12" s="504"/>
      <c r="F12" s="504"/>
      <c r="G12" s="504"/>
      <c r="H12" s="504"/>
      <c r="I12" s="504"/>
      <c r="J12" s="504"/>
      <c r="K12" s="505"/>
      <c r="L12" s="512" t="s">
        <v>124</v>
      </c>
      <c r="M12" s="513"/>
      <c r="N12" s="513"/>
      <c r="O12" s="513"/>
      <c r="P12" s="513"/>
      <c r="Q12" s="514"/>
      <c r="R12" s="515">
        <v>62261</v>
      </c>
      <c r="S12" s="516"/>
      <c r="T12" s="516"/>
      <c r="U12" s="516"/>
      <c r="V12" s="517"/>
      <c r="W12" s="518" t="s">
        <v>1</v>
      </c>
      <c r="X12" s="476"/>
      <c r="Y12" s="476"/>
      <c r="Z12" s="476"/>
      <c r="AA12" s="476"/>
      <c r="AB12" s="519"/>
      <c r="AC12" s="520" t="s">
        <v>125</v>
      </c>
      <c r="AD12" s="521"/>
      <c r="AE12" s="521"/>
      <c r="AF12" s="521"/>
      <c r="AG12" s="522"/>
      <c r="AH12" s="520" t="s">
        <v>126</v>
      </c>
      <c r="AI12" s="521"/>
      <c r="AJ12" s="521"/>
      <c r="AK12" s="521"/>
      <c r="AL12" s="523"/>
      <c r="AM12" s="472" t="s">
        <v>127</v>
      </c>
      <c r="AN12" s="473"/>
      <c r="AO12" s="473"/>
      <c r="AP12" s="473"/>
      <c r="AQ12" s="473"/>
      <c r="AR12" s="473"/>
      <c r="AS12" s="473"/>
      <c r="AT12" s="474"/>
      <c r="AU12" s="475" t="s">
        <v>90</v>
      </c>
      <c r="AV12" s="476"/>
      <c r="AW12" s="476"/>
      <c r="AX12" s="476"/>
      <c r="AY12" s="477" t="s">
        <v>128</v>
      </c>
      <c r="AZ12" s="478"/>
      <c r="BA12" s="478"/>
      <c r="BB12" s="478"/>
      <c r="BC12" s="478"/>
      <c r="BD12" s="478"/>
      <c r="BE12" s="478"/>
      <c r="BF12" s="478"/>
      <c r="BG12" s="478"/>
      <c r="BH12" s="478"/>
      <c r="BI12" s="478"/>
      <c r="BJ12" s="478"/>
      <c r="BK12" s="478"/>
      <c r="BL12" s="478"/>
      <c r="BM12" s="479"/>
      <c r="BN12" s="443">
        <v>700000</v>
      </c>
      <c r="BO12" s="444"/>
      <c r="BP12" s="444"/>
      <c r="BQ12" s="444"/>
      <c r="BR12" s="444"/>
      <c r="BS12" s="444"/>
      <c r="BT12" s="444"/>
      <c r="BU12" s="445"/>
      <c r="BV12" s="443">
        <v>0</v>
      </c>
      <c r="BW12" s="444"/>
      <c r="BX12" s="444"/>
      <c r="BY12" s="444"/>
      <c r="BZ12" s="444"/>
      <c r="CA12" s="444"/>
      <c r="CB12" s="444"/>
      <c r="CC12" s="445"/>
      <c r="CD12" s="446" t="s">
        <v>129</v>
      </c>
      <c r="CE12" s="447"/>
      <c r="CF12" s="447"/>
      <c r="CG12" s="447"/>
      <c r="CH12" s="447"/>
      <c r="CI12" s="447"/>
      <c r="CJ12" s="447"/>
      <c r="CK12" s="447"/>
      <c r="CL12" s="447"/>
      <c r="CM12" s="447"/>
      <c r="CN12" s="447"/>
      <c r="CO12" s="447"/>
      <c r="CP12" s="447"/>
      <c r="CQ12" s="447"/>
      <c r="CR12" s="447"/>
      <c r="CS12" s="448"/>
      <c r="CT12" s="483" t="s">
        <v>122</v>
      </c>
      <c r="CU12" s="484"/>
      <c r="CV12" s="484"/>
      <c r="CW12" s="484"/>
      <c r="CX12" s="484"/>
      <c r="CY12" s="484"/>
      <c r="CZ12" s="484"/>
      <c r="DA12" s="485"/>
      <c r="DB12" s="483" t="s">
        <v>122</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130</v>
      </c>
      <c r="N13" s="535"/>
      <c r="O13" s="535"/>
      <c r="P13" s="535"/>
      <c r="Q13" s="536"/>
      <c r="R13" s="527">
        <v>61226</v>
      </c>
      <c r="S13" s="528"/>
      <c r="T13" s="528"/>
      <c r="U13" s="528"/>
      <c r="V13" s="529"/>
      <c r="W13" s="459" t="s">
        <v>131</v>
      </c>
      <c r="X13" s="460"/>
      <c r="Y13" s="460"/>
      <c r="Z13" s="460"/>
      <c r="AA13" s="460"/>
      <c r="AB13" s="450"/>
      <c r="AC13" s="494">
        <v>1305</v>
      </c>
      <c r="AD13" s="495"/>
      <c r="AE13" s="495"/>
      <c r="AF13" s="495"/>
      <c r="AG13" s="537"/>
      <c r="AH13" s="494">
        <v>1440</v>
      </c>
      <c r="AI13" s="495"/>
      <c r="AJ13" s="495"/>
      <c r="AK13" s="495"/>
      <c r="AL13" s="496"/>
      <c r="AM13" s="472" t="s">
        <v>132</v>
      </c>
      <c r="AN13" s="473"/>
      <c r="AO13" s="473"/>
      <c r="AP13" s="473"/>
      <c r="AQ13" s="473"/>
      <c r="AR13" s="473"/>
      <c r="AS13" s="473"/>
      <c r="AT13" s="474"/>
      <c r="AU13" s="475" t="s">
        <v>101</v>
      </c>
      <c r="AV13" s="476"/>
      <c r="AW13" s="476"/>
      <c r="AX13" s="476"/>
      <c r="AY13" s="477" t="s">
        <v>133</v>
      </c>
      <c r="AZ13" s="478"/>
      <c r="BA13" s="478"/>
      <c r="BB13" s="478"/>
      <c r="BC13" s="478"/>
      <c r="BD13" s="478"/>
      <c r="BE13" s="478"/>
      <c r="BF13" s="478"/>
      <c r="BG13" s="478"/>
      <c r="BH13" s="478"/>
      <c r="BI13" s="478"/>
      <c r="BJ13" s="478"/>
      <c r="BK13" s="478"/>
      <c r="BL13" s="478"/>
      <c r="BM13" s="479"/>
      <c r="BN13" s="443">
        <v>5954</v>
      </c>
      <c r="BO13" s="444"/>
      <c r="BP13" s="444"/>
      <c r="BQ13" s="444"/>
      <c r="BR13" s="444"/>
      <c r="BS13" s="444"/>
      <c r="BT13" s="444"/>
      <c r="BU13" s="445"/>
      <c r="BV13" s="443">
        <v>-466395</v>
      </c>
      <c r="BW13" s="444"/>
      <c r="BX13" s="444"/>
      <c r="BY13" s="444"/>
      <c r="BZ13" s="444"/>
      <c r="CA13" s="444"/>
      <c r="CB13" s="444"/>
      <c r="CC13" s="445"/>
      <c r="CD13" s="446" t="s">
        <v>134</v>
      </c>
      <c r="CE13" s="447"/>
      <c r="CF13" s="447"/>
      <c r="CG13" s="447"/>
      <c r="CH13" s="447"/>
      <c r="CI13" s="447"/>
      <c r="CJ13" s="447"/>
      <c r="CK13" s="447"/>
      <c r="CL13" s="447"/>
      <c r="CM13" s="447"/>
      <c r="CN13" s="447"/>
      <c r="CO13" s="447"/>
      <c r="CP13" s="447"/>
      <c r="CQ13" s="447"/>
      <c r="CR13" s="447"/>
      <c r="CS13" s="448"/>
      <c r="CT13" s="440">
        <v>5.0999999999999996</v>
      </c>
      <c r="CU13" s="441"/>
      <c r="CV13" s="441"/>
      <c r="CW13" s="441"/>
      <c r="CX13" s="441"/>
      <c r="CY13" s="441"/>
      <c r="CZ13" s="441"/>
      <c r="DA13" s="442"/>
      <c r="DB13" s="440">
        <v>6.1</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135</v>
      </c>
      <c r="M14" s="525"/>
      <c r="N14" s="525"/>
      <c r="O14" s="525"/>
      <c r="P14" s="525"/>
      <c r="Q14" s="526"/>
      <c r="R14" s="527">
        <v>62884</v>
      </c>
      <c r="S14" s="528"/>
      <c r="T14" s="528"/>
      <c r="U14" s="528"/>
      <c r="V14" s="529"/>
      <c r="W14" s="433"/>
      <c r="X14" s="434"/>
      <c r="Y14" s="434"/>
      <c r="Z14" s="434"/>
      <c r="AA14" s="434"/>
      <c r="AB14" s="423"/>
      <c r="AC14" s="530">
        <v>4.2</v>
      </c>
      <c r="AD14" s="531"/>
      <c r="AE14" s="531"/>
      <c r="AF14" s="531"/>
      <c r="AG14" s="532"/>
      <c r="AH14" s="530">
        <v>4.5</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136</v>
      </c>
      <c r="CE14" s="539"/>
      <c r="CF14" s="539"/>
      <c r="CG14" s="539"/>
      <c r="CH14" s="539"/>
      <c r="CI14" s="539"/>
      <c r="CJ14" s="539"/>
      <c r="CK14" s="539"/>
      <c r="CL14" s="539"/>
      <c r="CM14" s="539"/>
      <c r="CN14" s="539"/>
      <c r="CO14" s="539"/>
      <c r="CP14" s="539"/>
      <c r="CQ14" s="539"/>
      <c r="CR14" s="539"/>
      <c r="CS14" s="540"/>
      <c r="CT14" s="541" t="s">
        <v>122</v>
      </c>
      <c r="CU14" s="542"/>
      <c r="CV14" s="542"/>
      <c r="CW14" s="542"/>
      <c r="CX14" s="542"/>
      <c r="CY14" s="542"/>
      <c r="CZ14" s="542"/>
      <c r="DA14" s="543"/>
      <c r="DB14" s="541" t="s">
        <v>122</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130</v>
      </c>
      <c r="N15" s="535"/>
      <c r="O15" s="535"/>
      <c r="P15" s="535"/>
      <c r="Q15" s="536"/>
      <c r="R15" s="527">
        <v>62040</v>
      </c>
      <c r="S15" s="528"/>
      <c r="T15" s="528"/>
      <c r="U15" s="528"/>
      <c r="V15" s="529"/>
      <c r="W15" s="459" t="s">
        <v>137</v>
      </c>
      <c r="X15" s="460"/>
      <c r="Y15" s="460"/>
      <c r="Z15" s="460"/>
      <c r="AA15" s="460"/>
      <c r="AB15" s="450"/>
      <c r="AC15" s="494">
        <v>11027</v>
      </c>
      <c r="AD15" s="495"/>
      <c r="AE15" s="495"/>
      <c r="AF15" s="495"/>
      <c r="AG15" s="537"/>
      <c r="AH15" s="494">
        <v>11696</v>
      </c>
      <c r="AI15" s="495"/>
      <c r="AJ15" s="495"/>
      <c r="AK15" s="495"/>
      <c r="AL15" s="496"/>
      <c r="AM15" s="472"/>
      <c r="AN15" s="473"/>
      <c r="AO15" s="473"/>
      <c r="AP15" s="473"/>
      <c r="AQ15" s="473"/>
      <c r="AR15" s="473"/>
      <c r="AS15" s="473"/>
      <c r="AT15" s="474"/>
      <c r="AU15" s="475"/>
      <c r="AV15" s="476"/>
      <c r="AW15" s="476"/>
      <c r="AX15" s="476"/>
      <c r="AY15" s="403" t="s">
        <v>138</v>
      </c>
      <c r="AZ15" s="404"/>
      <c r="BA15" s="404"/>
      <c r="BB15" s="404"/>
      <c r="BC15" s="404"/>
      <c r="BD15" s="404"/>
      <c r="BE15" s="404"/>
      <c r="BF15" s="404"/>
      <c r="BG15" s="404"/>
      <c r="BH15" s="404"/>
      <c r="BI15" s="404"/>
      <c r="BJ15" s="404"/>
      <c r="BK15" s="404"/>
      <c r="BL15" s="404"/>
      <c r="BM15" s="405"/>
      <c r="BN15" s="406">
        <v>8896719</v>
      </c>
      <c r="BO15" s="407"/>
      <c r="BP15" s="407"/>
      <c r="BQ15" s="407"/>
      <c r="BR15" s="407"/>
      <c r="BS15" s="407"/>
      <c r="BT15" s="407"/>
      <c r="BU15" s="408"/>
      <c r="BV15" s="406">
        <v>8622414</v>
      </c>
      <c r="BW15" s="407"/>
      <c r="BX15" s="407"/>
      <c r="BY15" s="407"/>
      <c r="BZ15" s="407"/>
      <c r="CA15" s="407"/>
      <c r="CB15" s="407"/>
      <c r="CC15" s="408"/>
      <c r="CD15" s="544" t="s">
        <v>139</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140</v>
      </c>
      <c r="M16" s="547"/>
      <c r="N16" s="547"/>
      <c r="O16" s="547"/>
      <c r="P16" s="547"/>
      <c r="Q16" s="548"/>
      <c r="R16" s="549" t="s">
        <v>141</v>
      </c>
      <c r="S16" s="550"/>
      <c r="T16" s="550"/>
      <c r="U16" s="550"/>
      <c r="V16" s="551"/>
      <c r="W16" s="433"/>
      <c r="X16" s="434"/>
      <c r="Y16" s="434"/>
      <c r="Z16" s="434"/>
      <c r="AA16" s="434"/>
      <c r="AB16" s="423"/>
      <c r="AC16" s="530">
        <v>35.5</v>
      </c>
      <c r="AD16" s="531"/>
      <c r="AE16" s="531"/>
      <c r="AF16" s="531"/>
      <c r="AG16" s="532"/>
      <c r="AH16" s="530">
        <v>36.1</v>
      </c>
      <c r="AI16" s="531"/>
      <c r="AJ16" s="531"/>
      <c r="AK16" s="531"/>
      <c r="AL16" s="533"/>
      <c r="AM16" s="472"/>
      <c r="AN16" s="473"/>
      <c r="AO16" s="473"/>
      <c r="AP16" s="473"/>
      <c r="AQ16" s="473"/>
      <c r="AR16" s="473"/>
      <c r="AS16" s="473"/>
      <c r="AT16" s="474"/>
      <c r="AU16" s="475"/>
      <c r="AV16" s="476"/>
      <c r="AW16" s="476"/>
      <c r="AX16" s="476"/>
      <c r="AY16" s="477" t="s">
        <v>142</v>
      </c>
      <c r="AZ16" s="478"/>
      <c r="BA16" s="478"/>
      <c r="BB16" s="478"/>
      <c r="BC16" s="478"/>
      <c r="BD16" s="478"/>
      <c r="BE16" s="478"/>
      <c r="BF16" s="478"/>
      <c r="BG16" s="478"/>
      <c r="BH16" s="478"/>
      <c r="BI16" s="478"/>
      <c r="BJ16" s="478"/>
      <c r="BK16" s="478"/>
      <c r="BL16" s="478"/>
      <c r="BM16" s="479"/>
      <c r="BN16" s="443">
        <v>13697019</v>
      </c>
      <c r="BO16" s="444"/>
      <c r="BP16" s="444"/>
      <c r="BQ16" s="444"/>
      <c r="BR16" s="444"/>
      <c r="BS16" s="444"/>
      <c r="BT16" s="444"/>
      <c r="BU16" s="445"/>
      <c r="BV16" s="443">
        <v>13360039</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143</v>
      </c>
      <c r="N17" s="555"/>
      <c r="O17" s="555"/>
      <c r="P17" s="555"/>
      <c r="Q17" s="556"/>
      <c r="R17" s="549" t="s">
        <v>144</v>
      </c>
      <c r="S17" s="550"/>
      <c r="T17" s="550"/>
      <c r="U17" s="550"/>
      <c r="V17" s="551"/>
      <c r="W17" s="459" t="s">
        <v>145</v>
      </c>
      <c r="X17" s="460"/>
      <c r="Y17" s="460"/>
      <c r="Z17" s="460"/>
      <c r="AA17" s="460"/>
      <c r="AB17" s="450"/>
      <c r="AC17" s="494">
        <v>18773</v>
      </c>
      <c r="AD17" s="495"/>
      <c r="AE17" s="495"/>
      <c r="AF17" s="495"/>
      <c r="AG17" s="537"/>
      <c r="AH17" s="494">
        <v>19221</v>
      </c>
      <c r="AI17" s="495"/>
      <c r="AJ17" s="495"/>
      <c r="AK17" s="495"/>
      <c r="AL17" s="496"/>
      <c r="AM17" s="472"/>
      <c r="AN17" s="473"/>
      <c r="AO17" s="473"/>
      <c r="AP17" s="473"/>
      <c r="AQ17" s="473"/>
      <c r="AR17" s="473"/>
      <c r="AS17" s="473"/>
      <c r="AT17" s="474"/>
      <c r="AU17" s="475"/>
      <c r="AV17" s="476"/>
      <c r="AW17" s="476"/>
      <c r="AX17" s="476"/>
      <c r="AY17" s="477" t="s">
        <v>146</v>
      </c>
      <c r="AZ17" s="478"/>
      <c r="BA17" s="478"/>
      <c r="BB17" s="478"/>
      <c r="BC17" s="478"/>
      <c r="BD17" s="478"/>
      <c r="BE17" s="478"/>
      <c r="BF17" s="478"/>
      <c r="BG17" s="478"/>
      <c r="BH17" s="478"/>
      <c r="BI17" s="478"/>
      <c r="BJ17" s="478"/>
      <c r="BK17" s="478"/>
      <c r="BL17" s="478"/>
      <c r="BM17" s="479"/>
      <c r="BN17" s="443">
        <v>11227411</v>
      </c>
      <c r="BO17" s="444"/>
      <c r="BP17" s="444"/>
      <c r="BQ17" s="444"/>
      <c r="BR17" s="444"/>
      <c r="BS17" s="444"/>
      <c r="BT17" s="444"/>
      <c r="BU17" s="445"/>
      <c r="BV17" s="443">
        <v>10882076</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147</v>
      </c>
      <c r="C18" s="486"/>
      <c r="D18" s="486"/>
      <c r="E18" s="566"/>
      <c r="F18" s="566"/>
      <c r="G18" s="566"/>
      <c r="H18" s="566"/>
      <c r="I18" s="566"/>
      <c r="J18" s="566"/>
      <c r="K18" s="566"/>
      <c r="L18" s="567">
        <v>180.29</v>
      </c>
      <c r="M18" s="567"/>
      <c r="N18" s="567"/>
      <c r="O18" s="567"/>
      <c r="P18" s="567"/>
      <c r="Q18" s="567"/>
      <c r="R18" s="568"/>
      <c r="S18" s="568"/>
      <c r="T18" s="568"/>
      <c r="U18" s="568"/>
      <c r="V18" s="569"/>
      <c r="W18" s="461"/>
      <c r="X18" s="462"/>
      <c r="Y18" s="462"/>
      <c r="Z18" s="462"/>
      <c r="AA18" s="462"/>
      <c r="AB18" s="453"/>
      <c r="AC18" s="570">
        <v>60.4</v>
      </c>
      <c r="AD18" s="571"/>
      <c r="AE18" s="571"/>
      <c r="AF18" s="571"/>
      <c r="AG18" s="572"/>
      <c r="AH18" s="570">
        <v>59.4</v>
      </c>
      <c r="AI18" s="571"/>
      <c r="AJ18" s="571"/>
      <c r="AK18" s="571"/>
      <c r="AL18" s="573"/>
      <c r="AM18" s="472"/>
      <c r="AN18" s="473"/>
      <c r="AO18" s="473"/>
      <c r="AP18" s="473"/>
      <c r="AQ18" s="473"/>
      <c r="AR18" s="473"/>
      <c r="AS18" s="473"/>
      <c r="AT18" s="474"/>
      <c r="AU18" s="475"/>
      <c r="AV18" s="476"/>
      <c r="AW18" s="476"/>
      <c r="AX18" s="476"/>
      <c r="AY18" s="477" t="s">
        <v>148</v>
      </c>
      <c r="AZ18" s="478"/>
      <c r="BA18" s="478"/>
      <c r="BB18" s="478"/>
      <c r="BC18" s="478"/>
      <c r="BD18" s="478"/>
      <c r="BE18" s="478"/>
      <c r="BF18" s="478"/>
      <c r="BG18" s="478"/>
      <c r="BH18" s="478"/>
      <c r="BI18" s="478"/>
      <c r="BJ18" s="478"/>
      <c r="BK18" s="478"/>
      <c r="BL18" s="478"/>
      <c r="BM18" s="479"/>
      <c r="BN18" s="443">
        <v>15203554</v>
      </c>
      <c r="BO18" s="444"/>
      <c r="BP18" s="444"/>
      <c r="BQ18" s="444"/>
      <c r="BR18" s="444"/>
      <c r="BS18" s="444"/>
      <c r="BT18" s="444"/>
      <c r="BU18" s="445"/>
      <c r="BV18" s="443">
        <v>14816949</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149</v>
      </c>
      <c r="C19" s="486"/>
      <c r="D19" s="486"/>
      <c r="E19" s="566"/>
      <c r="F19" s="566"/>
      <c r="G19" s="566"/>
      <c r="H19" s="566"/>
      <c r="I19" s="566"/>
      <c r="J19" s="566"/>
      <c r="K19" s="566"/>
      <c r="L19" s="574">
        <v>351</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150</v>
      </c>
      <c r="AZ19" s="478"/>
      <c r="BA19" s="478"/>
      <c r="BB19" s="478"/>
      <c r="BC19" s="478"/>
      <c r="BD19" s="478"/>
      <c r="BE19" s="478"/>
      <c r="BF19" s="478"/>
      <c r="BG19" s="478"/>
      <c r="BH19" s="478"/>
      <c r="BI19" s="478"/>
      <c r="BJ19" s="478"/>
      <c r="BK19" s="478"/>
      <c r="BL19" s="478"/>
      <c r="BM19" s="479"/>
      <c r="BN19" s="443">
        <v>20415633</v>
      </c>
      <c r="BO19" s="444"/>
      <c r="BP19" s="444"/>
      <c r="BQ19" s="444"/>
      <c r="BR19" s="444"/>
      <c r="BS19" s="444"/>
      <c r="BT19" s="444"/>
      <c r="BU19" s="445"/>
      <c r="BV19" s="443">
        <v>18747456</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151</v>
      </c>
      <c r="C20" s="486"/>
      <c r="D20" s="486"/>
      <c r="E20" s="566"/>
      <c r="F20" s="566"/>
      <c r="G20" s="566"/>
      <c r="H20" s="566"/>
      <c r="I20" s="566"/>
      <c r="J20" s="566"/>
      <c r="K20" s="566"/>
      <c r="L20" s="574">
        <v>25362</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152</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153</v>
      </c>
      <c r="C22" s="587"/>
      <c r="D22" s="588"/>
      <c r="E22" s="455" t="s">
        <v>1</v>
      </c>
      <c r="F22" s="460"/>
      <c r="G22" s="460"/>
      <c r="H22" s="460"/>
      <c r="I22" s="460"/>
      <c r="J22" s="460"/>
      <c r="K22" s="450"/>
      <c r="L22" s="455" t="s">
        <v>154</v>
      </c>
      <c r="M22" s="460"/>
      <c r="N22" s="460"/>
      <c r="O22" s="460"/>
      <c r="P22" s="450"/>
      <c r="Q22" s="618" t="s">
        <v>155</v>
      </c>
      <c r="R22" s="619"/>
      <c r="S22" s="619"/>
      <c r="T22" s="619"/>
      <c r="U22" s="619"/>
      <c r="V22" s="620"/>
      <c r="W22" s="586" t="s">
        <v>156</v>
      </c>
      <c r="X22" s="587"/>
      <c r="Y22" s="588"/>
      <c r="Z22" s="455" t="s">
        <v>1</v>
      </c>
      <c r="AA22" s="460"/>
      <c r="AB22" s="460"/>
      <c r="AC22" s="460"/>
      <c r="AD22" s="460"/>
      <c r="AE22" s="460"/>
      <c r="AF22" s="460"/>
      <c r="AG22" s="450"/>
      <c r="AH22" s="624" t="s">
        <v>157</v>
      </c>
      <c r="AI22" s="460"/>
      <c r="AJ22" s="460"/>
      <c r="AK22" s="460"/>
      <c r="AL22" s="450"/>
      <c r="AM22" s="624" t="s">
        <v>158</v>
      </c>
      <c r="AN22" s="625"/>
      <c r="AO22" s="625"/>
      <c r="AP22" s="625"/>
      <c r="AQ22" s="625"/>
      <c r="AR22" s="626"/>
      <c r="AS22" s="618" t="s">
        <v>155</v>
      </c>
      <c r="AT22" s="619"/>
      <c r="AU22" s="619"/>
      <c r="AV22" s="619"/>
      <c r="AW22" s="619"/>
      <c r="AX22" s="630"/>
      <c r="AY22" s="403" t="s">
        <v>159</v>
      </c>
      <c r="AZ22" s="404"/>
      <c r="BA22" s="404"/>
      <c r="BB22" s="404"/>
      <c r="BC22" s="404"/>
      <c r="BD22" s="404"/>
      <c r="BE22" s="404"/>
      <c r="BF22" s="404"/>
      <c r="BG22" s="404"/>
      <c r="BH22" s="404"/>
      <c r="BI22" s="404"/>
      <c r="BJ22" s="404"/>
      <c r="BK22" s="404"/>
      <c r="BL22" s="404"/>
      <c r="BM22" s="405"/>
      <c r="BN22" s="406">
        <v>21833669</v>
      </c>
      <c r="BO22" s="407"/>
      <c r="BP22" s="407"/>
      <c r="BQ22" s="407"/>
      <c r="BR22" s="407"/>
      <c r="BS22" s="407"/>
      <c r="BT22" s="407"/>
      <c r="BU22" s="408"/>
      <c r="BV22" s="406">
        <v>22300687</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160</v>
      </c>
      <c r="AZ23" s="478"/>
      <c r="BA23" s="478"/>
      <c r="BB23" s="478"/>
      <c r="BC23" s="478"/>
      <c r="BD23" s="478"/>
      <c r="BE23" s="478"/>
      <c r="BF23" s="478"/>
      <c r="BG23" s="478"/>
      <c r="BH23" s="478"/>
      <c r="BI23" s="478"/>
      <c r="BJ23" s="478"/>
      <c r="BK23" s="478"/>
      <c r="BL23" s="478"/>
      <c r="BM23" s="479"/>
      <c r="BN23" s="443">
        <v>14646045</v>
      </c>
      <c r="BO23" s="444"/>
      <c r="BP23" s="444"/>
      <c r="BQ23" s="444"/>
      <c r="BR23" s="444"/>
      <c r="BS23" s="444"/>
      <c r="BT23" s="444"/>
      <c r="BU23" s="445"/>
      <c r="BV23" s="443">
        <v>15451481</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161</v>
      </c>
      <c r="F24" s="473"/>
      <c r="G24" s="473"/>
      <c r="H24" s="473"/>
      <c r="I24" s="473"/>
      <c r="J24" s="473"/>
      <c r="K24" s="474"/>
      <c r="L24" s="494">
        <v>1</v>
      </c>
      <c r="M24" s="495"/>
      <c r="N24" s="495"/>
      <c r="O24" s="495"/>
      <c r="P24" s="537"/>
      <c r="Q24" s="494">
        <v>8780</v>
      </c>
      <c r="R24" s="495"/>
      <c r="S24" s="495"/>
      <c r="T24" s="495"/>
      <c r="U24" s="495"/>
      <c r="V24" s="537"/>
      <c r="W24" s="589"/>
      <c r="X24" s="590"/>
      <c r="Y24" s="591"/>
      <c r="Z24" s="493" t="s">
        <v>162</v>
      </c>
      <c r="AA24" s="473"/>
      <c r="AB24" s="473"/>
      <c r="AC24" s="473"/>
      <c r="AD24" s="473"/>
      <c r="AE24" s="473"/>
      <c r="AF24" s="473"/>
      <c r="AG24" s="474"/>
      <c r="AH24" s="494">
        <v>407</v>
      </c>
      <c r="AI24" s="495"/>
      <c r="AJ24" s="495"/>
      <c r="AK24" s="495"/>
      <c r="AL24" s="537"/>
      <c r="AM24" s="494">
        <v>1208790</v>
      </c>
      <c r="AN24" s="495"/>
      <c r="AO24" s="495"/>
      <c r="AP24" s="495"/>
      <c r="AQ24" s="495"/>
      <c r="AR24" s="537"/>
      <c r="AS24" s="494">
        <v>2970</v>
      </c>
      <c r="AT24" s="495"/>
      <c r="AU24" s="495"/>
      <c r="AV24" s="495"/>
      <c r="AW24" s="495"/>
      <c r="AX24" s="496"/>
      <c r="AY24" s="559" t="s">
        <v>163</v>
      </c>
      <c r="AZ24" s="560"/>
      <c r="BA24" s="560"/>
      <c r="BB24" s="560"/>
      <c r="BC24" s="560"/>
      <c r="BD24" s="560"/>
      <c r="BE24" s="560"/>
      <c r="BF24" s="560"/>
      <c r="BG24" s="560"/>
      <c r="BH24" s="560"/>
      <c r="BI24" s="560"/>
      <c r="BJ24" s="560"/>
      <c r="BK24" s="560"/>
      <c r="BL24" s="560"/>
      <c r="BM24" s="561"/>
      <c r="BN24" s="443">
        <v>14056099</v>
      </c>
      <c r="BO24" s="444"/>
      <c r="BP24" s="444"/>
      <c r="BQ24" s="444"/>
      <c r="BR24" s="444"/>
      <c r="BS24" s="444"/>
      <c r="BT24" s="444"/>
      <c r="BU24" s="445"/>
      <c r="BV24" s="443">
        <v>14062221</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164</v>
      </c>
      <c r="F25" s="473"/>
      <c r="G25" s="473"/>
      <c r="H25" s="473"/>
      <c r="I25" s="473"/>
      <c r="J25" s="473"/>
      <c r="K25" s="474"/>
      <c r="L25" s="494">
        <v>1</v>
      </c>
      <c r="M25" s="495"/>
      <c r="N25" s="495"/>
      <c r="O25" s="495"/>
      <c r="P25" s="537"/>
      <c r="Q25" s="494">
        <v>7120</v>
      </c>
      <c r="R25" s="495"/>
      <c r="S25" s="495"/>
      <c r="T25" s="495"/>
      <c r="U25" s="495"/>
      <c r="V25" s="537"/>
      <c r="W25" s="589"/>
      <c r="X25" s="590"/>
      <c r="Y25" s="591"/>
      <c r="Z25" s="493" t="s">
        <v>165</v>
      </c>
      <c r="AA25" s="473"/>
      <c r="AB25" s="473"/>
      <c r="AC25" s="473"/>
      <c r="AD25" s="473"/>
      <c r="AE25" s="473"/>
      <c r="AF25" s="473"/>
      <c r="AG25" s="474"/>
      <c r="AH25" s="494" t="s">
        <v>122</v>
      </c>
      <c r="AI25" s="495"/>
      <c r="AJ25" s="495"/>
      <c r="AK25" s="495"/>
      <c r="AL25" s="537"/>
      <c r="AM25" s="494" t="s">
        <v>122</v>
      </c>
      <c r="AN25" s="495"/>
      <c r="AO25" s="495"/>
      <c r="AP25" s="495"/>
      <c r="AQ25" s="495"/>
      <c r="AR25" s="537"/>
      <c r="AS25" s="494" t="s">
        <v>122</v>
      </c>
      <c r="AT25" s="495"/>
      <c r="AU25" s="495"/>
      <c r="AV25" s="495"/>
      <c r="AW25" s="495"/>
      <c r="AX25" s="496"/>
      <c r="AY25" s="403" t="s">
        <v>166</v>
      </c>
      <c r="AZ25" s="404"/>
      <c r="BA25" s="404"/>
      <c r="BB25" s="404"/>
      <c r="BC25" s="404"/>
      <c r="BD25" s="404"/>
      <c r="BE25" s="404"/>
      <c r="BF25" s="404"/>
      <c r="BG25" s="404"/>
      <c r="BH25" s="404"/>
      <c r="BI25" s="404"/>
      <c r="BJ25" s="404"/>
      <c r="BK25" s="404"/>
      <c r="BL25" s="404"/>
      <c r="BM25" s="405"/>
      <c r="BN25" s="406">
        <v>5824924</v>
      </c>
      <c r="BO25" s="407"/>
      <c r="BP25" s="407"/>
      <c r="BQ25" s="407"/>
      <c r="BR25" s="407"/>
      <c r="BS25" s="407"/>
      <c r="BT25" s="407"/>
      <c r="BU25" s="408"/>
      <c r="BV25" s="406">
        <v>4554838</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167</v>
      </c>
      <c r="F26" s="473"/>
      <c r="G26" s="473"/>
      <c r="H26" s="473"/>
      <c r="I26" s="473"/>
      <c r="J26" s="473"/>
      <c r="K26" s="474"/>
      <c r="L26" s="494">
        <v>1</v>
      </c>
      <c r="M26" s="495"/>
      <c r="N26" s="495"/>
      <c r="O26" s="495"/>
      <c r="P26" s="537"/>
      <c r="Q26" s="494">
        <v>6410</v>
      </c>
      <c r="R26" s="495"/>
      <c r="S26" s="495"/>
      <c r="T26" s="495"/>
      <c r="U26" s="495"/>
      <c r="V26" s="537"/>
      <c r="W26" s="589"/>
      <c r="X26" s="590"/>
      <c r="Y26" s="591"/>
      <c r="Z26" s="493" t="s">
        <v>168</v>
      </c>
      <c r="AA26" s="595"/>
      <c r="AB26" s="595"/>
      <c r="AC26" s="595"/>
      <c r="AD26" s="595"/>
      <c r="AE26" s="595"/>
      <c r="AF26" s="595"/>
      <c r="AG26" s="596"/>
      <c r="AH26" s="494">
        <v>12</v>
      </c>
      <c r="AI26" s="495"/>
      <c r="AJ26" s="495"/>
      <c r="AK26" s="495"/>
      <c r="AL26" s="537"/>
      <c r="AM26" s="494">
        <v>36384</v>
      </c>
      <c r="AN26" s="495"/>
      <c r="AO26" s="495"/>
      <c r="AP26" s="495"/>
      <c r="AQ26" s="495"/>
      <c r="AR26" s="537"/>
      <c r="AS26" s="494">
        <v>3032</v>
      </c>
      <c r="AT26" s="495"/>
      <c r="AU26" s="495"/>
      <c r="AV26" s="495"/>
      <c r="AW26" s="495"/>
      <c r="AX26" s="496"/>
      <c r="AY26" s="446" t="s">
        <v>169</v>
      </c>
      <c r="AZ26" s="447"/>
      <c r="BA26" s="447"/>
      <c r="BB26" s="447"/>
      <c r="BC26" s="447"/>
      <c r="BD26" s="447"/>
      <c r="BE26" s="447"/>
      <c r="BF26" s="447"/>
      <c r="BG26" s="447"/>
      <c r="BH26" s="447"/>
      <c r="BI26" s="447"/>
      <c r="BJ26" s="447"/>
      <c r="BK26" s="447"/>
      <c r="BL26" s="447"/>
      <c r="BM26" s="448"/>
      <c r="BN26" s="443" t="s">
        <v>122</v>
      </c>
      <c r="BO26" s="444"/>
      <c r="BP26" s="444"/>
      <c r="BQ26" s="444"/>
      <c r="BR26" s="444"/>
      <c r="BS26" s="444"/>
      <c r="BT26" s="444"/>
      <c r="BU26" s="445"/>
      <c r="BV26" s="443" t="s">
        <v>122</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170</v>
      </c>
      <c r="F27" s="473"/>
      <c r="G27" s="473"/>
      <c r="H27" s="473"/>
      <c r="I27" s="473"/>
      <c r="J27" s="473"/>
      <c r="K27" s="474"/>
      <c r="L27" s="494">
        <v>1</v>
      </c>
      <c r="M27" s="495"/>
      <c r="N27" s="495"/>
      <c r="O27" s="495"/>
      <c r="P27" s="537"/>
      <c r="Q27" s="494">
        <v>4410</v>
      </c>
      <c r="R27" s="495"/>
      <c r="S27" s="495"/>
      <c r="T27" s="495"/>
      <c r="U27" s="495"/>
      <c r="V27" s="537"/>
      <c r="W27" s="589"/>
      <c r="X27" s="590"/>
      <c r="Y27" s="591"/>
      <c r="Z27" s="493" t="s">
        <v>171</v>
      </c>
      <c r="AA27" s="473"/>
      <c r="AB27" s="473"/>
      <c r="AC27" s="473"/>
      <c r="AD27" s="473"/>
      <c r="AE27" s="473"/>
      <c r="AF27" s="473"/>
      <c r="AG27" s="474"/>
      <c r="AH27" s="494">
        <v>9</v>
      </c>
      <c r="AI27" s="495"/>
      <c r="AJ27" s="495"/>
      <c r="AK27" s="495"/>
      <c r="AL27" s="537"/>
      <c r="AM27" s="494">
        <v>30096</v>
      </c>
      <c r="AN27" s="495"/>
      <c r="AO27" s="495"/>
      <c r="AP27" s="495"/>
      <c r="AQ27" s="495"/>
      <c r="AR27" s="537"/>
      <c r="AS27" s="494">
        <v>3344</v>
      </c>
      <c r="AT27" s="495"/>
      <c r="AU27" s="495"/>
      <c r="AV27" s="495"/>
      <c r="AW27" s="495"/>
      <c r="AX27" s="496"/>
      <c r="AY27" s="538" t="s">
        <v>172</v>
      </c>
      <c r="AZ27" s="539"/>
      <c r="BA27" s="539"/>
      <c r="BB27" s="539"/>
      <c r="BC27" s="539"/>
      <c r="BD27" s="539"/>
      <c r="BE27" s="539"/>
      <c r="BF27" s="539"/>
      <c r="BG27" s="539"/>
      <c r="BH27" s="539"/>
      <c r="BI27" s="539"/>
      <c r="BJ27" s="539"/>
      <c r="BK27" s="539"/>
      <c r="BL27" s="539"/>
      <c r="BM27" s="540"/>
      <c r="BN27" s="562">
        <v>951982</v>
      </c>
      <c r="BO27" s="563"/>
      <c r="BP27" s="563"/>
      <c r="BQ27" s="563"/>
      <c r="BR27" s="563"/>
      <c r="BS27" s="563"/>
      <c r="BT27" s="563"/>
      <c r="BU27" s="564"/>
      <c r="BV27" s="562">
        <v>951971</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173</v>
      </c>
      <c r="F28" s="473"/>
      <c r="G28" s="473"/>
      <c r="H28" s="473"/>
      <c r="I28" s="473"/>
      <c r="J28" s="473"/>
      <c r="K28" s="474"/>
      <c r="L28" s="494">
        <v>1</v>
      </c>
      <c r="M28" s="495"/>
      <c r="N28" s="495"/>
      <c r="O28" s="495"/>
      <c r="P28" s="537"/>
      <c r="Q28" s="494">
        <v>3890</v>
      </c>
      <c r="R28" s="495"/>
      <c r="S28" s="495"/>
      <c r="T28" s="495"/>
      <c r="U28" s="495"/>
      <c r="V28" s="537"/>
      <c r="W28" s="589"/>
      <c r="X28" s="590"/>
      <c r="Y28" s="591"/>
      <c r="Z28" s="493" t="s">
        <v>174</v>
      </c>
      <c r="AA28" s="473"/>
      <c r="AB28" s="473"/>
      <c r="AC28" s="473"/>
      <c r="AD28" s="473"/>
      <c r="AE28" s="473"/>
      <c r="AF28" s="473"/>
      <c r="AG28" s="474"/>
      <c r="AH28" s="494" t="s">
        <v>122</v>
      </c>
      <c r="AI28" s="495"/>
      <c r="AJ28" s="495"/>
      <c r="AK28" s="495"/>
      <c r="AL28" s="537"/>
      <c r="AM28" s="494" t="s">
        <v>122</v>
      </c>
      <c r="AN28" s="495"/>
      <c r="AO28" s="495"/>
      <c r="AP28" s="495"/>
      <c r="AQ28" s="495"/>
      <c r="AR28" s="537"/>
      <c r="AS28" s="494" t="s">
        <v>122</v>
      </c>
      <c r="AT28" s="495"/>
      <c r="AU28" s="495"/>
      <c r="AV28" s="495"/>
      <c r="AW28" s="495"/>
      <c r="AX28" s="496"/>
      <c r="AY28" s="597" t="s">
        <v>175</v>
      </c>
      <c r="AZ28" s="598"/>
      <c r="BA28" s="598"/>
      <c r="BB28" s="599"/>
      <c r="BC28" s="403" t="s">
        <v>46</v>
      </c>
      <c r="BD28" s="404"/>
      <c r="BE28" s="404"/>
      <c r="BF28" s="404"/>
      <c r="BG28" s="404"/>
      <c r="BH28" s="404"/>
      <c r="BI28" s="404"/>
      <c r="BJ28" s="404"/>
      <c r="BK28" s="404"/>
      <c r="BL28" s="404"/>
      <c r="BM28" s="405"/>
      <c r="BN28" s="406">
        <v>4465059</v>
      </c>
      <c r="BO28" s="407"/>
      <c r="BP28" s="407"/>
      <c r="BQ28" s="407"/>
      <c r="BR28" s="407"/>
      <c r="BS28" s="407"/>
      <c r="BT28" s="407"/>
      <c r="BU28" s="408"/>
      <c r="BV28" s="406">
        <v>4458173</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176</v>
      </c>
      <c r="F29" s="473"/>
      <c r="G29" s="473"/>
      <c r="H29" s="473"/>
      <c r="I29" s="473"/>
      <c r="J29" s="473"/>
      <c r="K29" s="474"/>
      <c r="L29" s="494">
        <v>16</v>
      </c>
      <c r="M29" s="495"/>
      <c r="N29" s="495"/>
      <c r="O29" s="495"/>
      <c r="P29" s="537"/>
      <c r="Q29" s="494">
        <v>3700</v>
      </c>
      <c r="R29" s="495"/>
      <c r="S29" s="495"/>
      <c r="T29" s="495"/>
      <c r="U29" s="495"/>
      <c r="V29" s="537"/>
      <c r="W29" s="592"/>
      <c r="X29" s="593"/>
      <c r="Y29" s="594"/>
      <c r="Z29" s="493" t="s">
        <v>177</v>
      </c>
      <c r="AA29" s="473"/>
      <c r="AB29" s="473"/>
      <c r="AC29" s="473"/>
      <c r="AD29" s="473"/>
      <c r="AE29" s="473"/>
      <c r="AF29" s="473"/>
      <c r="AG29" s="474"/>
      <c r="AH29" s="494">
        <v>416</v>
      </c>
      <c r="AI29" s="495"/>
      <c r="AJ29" s="495"/>
      <c r="AK29" s="495"/>
      <c r="AL29" s="537"/>
      <c r="AM29" s="494">
        <v>1238886</v>
      </c>
      <c r="AN29" s="495"/>
      <c r="AO29" s="495"/>
      <c r="AP29" s="495"/>
      <c r="AQ29" s="495"/>
      <c r="AR29" s="537"/>
      <c r="AS29" s="494">
        <v>2978</v>
      </c>
      <c r="AT29" s="495"/>
      <c r="AU29" s="495"/>
      <c r="AV29" s="495"/>
      <c r="AW29" s="495"/>
      <c r="AX29" s="496"/>
      <c r="AY29" s="600"/>
      <c r="AZ29" s="601"/>
      <c r="BA29" s="601"/>
      <c r="BB29" s="602"/>
      <c r="BC29" s="477" t="s">
        <v>178</v>
      </c>
      <c r="BD29" s="478"/>
      <c r="BE29" s="478"/>
      <c r="BF29" s="478"/>
      <c r="BG29" s="478"/>
      <c r="BH29" s="478"/>
      <c r="BI29" s="478"/>
      <c r="BJ29" s="478"/>
      <c r="BK29" s="478"/>
      <c r="BL29" s="478"/>
      <c r="BM29" s="479"/>
      <c r="BN29" s="443">
        <v>911679</v>
      </c>
      <c r="BO29" s="444"/>
      <c r="BP29" s="444"/>
      <c r="BQ29" s="444"/>
      <c r="BR29" s="444"/>
      <c r="BS29" s="444"/>
      <c r="BT29" s="444"/>
      <c r="BU29" s="445"/>
      <c r="BV29" s="443">
        <v>832003</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179</v>
      </c>
      <c r="X30" s="611"/>
      <c r="Y30" s="611"/>
      <c r="Z30" s="611"/>
      <c r="AA30" s="611"/>
      <c r="AB30" s="611"/>
      <c r="AC30" s="611"/>
      <c r="AD30" s="611"/>
      <c r="AE30" s="611"/>
      <c r="AF30" s="611"/>
      <c r="AG30" s="612"/>
      <c r="AH30" s="570">
        <v>99.4</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48</v>
      </c>
      <c r="BD30" s="560"/>
      <c r="BE30" s="560"/>
      <c r="BF30" s="560"/>
      <c r="BG30" s="560"/>
      <c r="BH30" s="560"/>
      <c r="BI30" s="560"/>
      <c r="BJ30" s="560"/>
      <c r="BK30" s="560"/>
      <c r="BL30" s="560"/>
      <c r="BM30" s="561"/>
      <c r="BN30" s="562">
        <v>4138572</v>
      </c>
      <c r="BO30" s="563"/>
      <c r="BP30" s="563"/>
      <c r="BQ30" s="563"/>
      <c r="BR30" s="563"/>
      <c r="BS30" s="563"/>
      <c r="BT30" s="563"/>
      <c r="BU30" s="564"/>
      <c r="BV30" s="562">
        <v>3757816</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180</v>
      </c>
      <c r="D32" s="606"/>
      <c r="E32" s="606"/>
      <c r="F32" s="606"/>
      <c r="G32" s="606"/>
      <c r="H32" s="606"/>
      <c r="I32" s="606"/>
      <c r="J32" s="606"/>
      <c r="K32" s="606"/>
      <c r="L32" s="606"/>
      <c r="M32" s="606"/>
      <c r="N32" s="606"/>
      <c r="O32" s="606"/>
      <c r="P32" s="606"/>
      <c r="Q32" s="606"/>
      <c r="R32" s="606"/>
      <c r="S32" s="606"/>
      <c r="U32" s="447" t="s">
        <v>181</v>
      </c>
      <c r="V32" s="447"/>
      <c r="W32" s="447"/>
      <c r="X32" s="447"/>
      <c r="Y32" s="447"/>
      <c r="Z32" s="447"/>
      <c r="AA32" s="447"/>
      <c r="AB32" s="447"/>
      <c r="AC32" s="447"/>
      <c r="AD32" s="447"/>
      <c r="AE32" s="447"/>
      <c r="AF32" s="447"/>
      <c r="AG32" s="447"/>
      <c r="AH32" s="447"/>
      <c r="AI32" s="447"/>
      <c r="AJ32" s="447"/>
      <c r="AK32" s="447"/>
      <c r="AM32" s="447" t="s">
        <v>182</v>
      </c>
      <c r="AN32" s="447"/>
      <c r="AO32" s="447"/>
      <c r="AP32" s="447"/>
      <c r="AQ32" s="447"/>
      <c r="AR32" s="447"/>
      <c r="AS32" s="447"/>
      <c r="AT32" s="447"/>
      <c r="AU32" s="447"/>
      <c r="AV32" s="447"/>
      <c r="AW32" s="447"/>
      <c r="AX32" s="447"/>
      <c r="AY32" s="447"/>
      <c r="AZ32" s="447"/>
      <c r="BA32" s="447"/>
      <c r="BB32" s="447"/>
      <c r="BC32" s="447"/>
      <c r="BE32" s="447" t="s">
        <v>183</v>
      </c>
      <c r="BF32" s="447"/>
      <c r="BG32" s="447"/>
      <c r="BH32" s="447"/>
      <c r="BI32" s="447"/>
      <c r="BJ32" s="447"/>
      <c r="BK32" s="447"/>
      <c r="BL32" s="447"/>
      <c r="BM32" s="447"/>
      <c r="BN32" s="447"/>
      <c r="BO32" s="447"/>
      <c r="BP32" s="447"/>
      <c r="BQ32" s="447"/>
      <c r="BR32" s="447"/>
      <c r="BS32" s="447"/>
      <c r="BT32" s="447"/>
      <c r="BU32" s="447"/>
      <c r="BW32" s="447" t="s">
        <v>184</v>
      </c>
      <c r="BX32" s="447"/>
      <c r="BY32" s="447"/>
      <c r="BZ32" s="447"/>
      <c r="CA32" s="447"/>
      <c r="CB32" s="447"/>
      <c r="CC32" s="447"/>
      <c r="CD32" s="447"/>
      <c r="CE32" s="447"/>
      <c r="CF32" s="447"/>
      <c r="CG32" s="447"/>
      <c r="CH32" s="447"/>
      <c r="CI32" s="447"/>
      <c r="CJ32" s="447"/>
      <c r="CK32" s="447"/>
      <c r="CL32" s="447"/>
      <c r="CM32" s="447"/>
      <c r="CO32" s="447" t="s">
        <v>185</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186</v>
      </c>
      <c r="D33" s="467"/>
      <c r="E33" s="432" t="s">
        <v>187</v>
      </c>
      <c r="F33" s="432"/>
      <c r="G33" s="432"/>
      <c r="H33" s="432"/>
      <c r="I33" s="432"/>
      <c r="J33" s="432"/>
      <c r="K33" s="432"/>
      <c r="L33" s="432"/>
      <c r="M33" s="432"/>
      <c r="N33" s="432"/>
      <c r="O33" s="432"/>
      <c r="P33" s="432"/>
      <c r="Q33" s="432"/>
      <c r="R33" s="432"/>
      <c r="S33" s="432"/>
      <c r="T33" s="206"/>
      <c r="U33" s="467" t="s">
        <v>186</v>
      </c>
      <c r="V33" s="467"/>
      <c r="W33" s="432" t="s">
        <v>187</v>
      </c>
      <c r="X33" s="432"/>
      <c r="Y33" s="432"/>
      <c r="Z33" s="432"/>
      <c r="AA33" s="432"/>
      <c r="AB33" s="432"/>
      <c r="AC33" s="432"/>
      <c r="AD33" s="432"/>
      <c r="AE33" s="432"/>
      <c r="AF33" s="432"/>
      <c r="AG33" s="432"/>
      <c r="AH33" s="432"/>
      <c r="AI33" s="432"/>
      <c r="AJ33" s="432"/>
      <c r="AK33" s="432"/>
      <c r="AL33" s="206"/>
      <c r="AM33" s="467" t="s">
        <v>186</v>
      </c>
      <c r="AN33" s="467"/>
      <c r="AO33" s="432" t="s">
        <v>187</v>
      </c>
      <c r="AP33" s="432"/>
      <c r="AQ33" s="432"/>
      <c r="AR33" s="432"/>
      <c r="AS33" s="432"/>
      <c r="AT33" s="432"/>
      <c r="AU33" s="432"/>
      <c r="AV33" s="432"/>
      <c r="AW33" s="432"/>
      <c r="AX33" s="432"/>
      <c r="AY33" s="432"/>
      <c r="AZ33" s="432"/>
      <c r="BA33" s="432"/>
      <c r="BB33" s="432"/>
      <c r="BC33" s="432"/>
      <c r="BD33" s="207"/>
      <c r="BE33" s="432" t="s">
        <v>188</v>
      </c>
      <c r="BF33" s="432"/>
      <c r="BG33" s="432" t="s">
        <v>189</v>
      </c>
      <c r="BH33" s="432"/>
      <c r="BI33" s="432"/>
      <c r="BJ33" s="432"/>
      <c r="BK33" s="432"/>
      <c r="BL33" s="432"/>
      <c r="BM33" s="432"/>
      <c r="BN33" s="432"/>
      <c r="BO33" s="432"/>
      <c r="BP33" s="432"/>
      <c r="BQ33" s="432"/>
      <c r="BR33" s="432"/>
      <c r="BS33" s="432"/>
      <c r="BT33" s="432"/>
      <c r="BU33" s="432"/>
      <c r="BV33" s="207"/>
      <c r="BW33" s="467" t="s">
        <v>188</v>
      </c>
      <c r="BX33" s="467"/>
      <c r="BY33" s="432" t="s">
        <v>190</v>
      </c>
      <c r="BZ33" s="432"/>
      <c r="CA33" s="432"/>
      <c r="CB33" s="432"/>
      <c r="CC33" s="432"/>
      <c r="CD33" s="432"/>
      <c r="CE33" s="432"/>
      <c r="CF33" s="432"/>
      <c r="CG33" s="432"/>
      <c r="CH33" s="432"/>
      <c r="CI33" s="432"/>
      <c r="CJ33" s="432"/>
      <c r="CK33" s="432"/>
      <c r="CL33" s="432"/>
      <c r="CM33" s="432"/>
      <c r="CN33" s="206"/>
      <c r="CO33" s="467" t="s">
        <v>186</v>
      </c>
      <c r="CP33" s="467"/>
      <c r="CQ33" s="432" t="s">
        <v>191</v>
      </c>
      <c r="CR33" s="432"/>
      <c r="CS33" s="432"/>
      <c r="CT33" s="432"/>
      <c r="CU33" s="432"/>
      <c r="CV33" s="432"/>
      <c r="CW33" s="432"/>
      <c r="CX33" s="432"/>
      <c r="CY33" s="432"/>
      <c r="CZ33" s="432"/>
      <c r="DA33" s="432"/>
      <c r="DB33" s="432"/>
      <c r="DC33" s="432"/>
      <c r="DD33" s="432"/>
      <c r="DE33" s="432"/>
      <c r="DF33" s="206"/>
      <c r="DG33" s="632" t="s">
        <v>192</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国民健康保険事業勘定特別会計</v>
      </c>
      <c r="X34" s="634"/>
      <c r="Y34" s="634"/>
      <c r="Z34" s="634"/>
      <c r="AA34" s="634"/>
      <c r="AB34" s="634"/>
      <c r="AC34" s="634"/>
      <c r="AD34" s="634"/>
      <c r="AE34" s="634"/>
      <c r="AF34" s="634"/>
      <c r="AG34" s="634"/>
      <c r="AH34" s="634"/>
      <c r="AI34" s="634"/>
      <c r="AJ34" s="634"/>
      <c r="AK34" s="634"/>
      <c r="AL34" s="181"/>
      <c r="AM34" s="633">
        <f>IF(AO34="","",MAX(C34:D43,U34:V43)+1)</f>
        <v>6</v>
      </c>
      <c r="AN34" s="633"/>
      <c r="AO34" s="634" t="str">
        <f>IF('各会計、関係団体の財政状況及び健全化判断比率'!B32="","",'各会計、関係団体の財政状況及び健全化判断比率'!B32)</f>
        <v>水道事業会計</v>
      </c>
      <c r="AP34" s="634"/>
      <c r="AQ34" s="634"/>
      <c r="AR34" s="634"/>
      <c r="AS34" s="634"/>
      <c r="AT34" s="634"/>
      <c r="AU34" s="634"/>
      <c r="AV34" s="634"/>
      <c r="AW34" s="634"/>
      <c r="AX34" s="634"/>
      <c r="AY34" s="634"/>
      <c r="AZ34" s="634"/>
      <c r="BA34" s="634"/>
      <c r="BB34" s="634"/>
      <c r="BC34" s="634"/>
      <c r="BD34" s="181"/>
      <c r="BE34" s="633">
        <f>IF(BG34="","",MAX(C34:D43,U34:V43,AM34:AN43)+1)</f>
        <v>9</v>
      </c>
      <c r="BF34" s="633"/>
      <c r="BG34" s="634" t="str">
        <f>IF('各会計、関係団体の財政状況及び健全化判断比率'!B35="","",'各会計、関係団体の財政状況及び健全化判断比率'!B35)</f>
        <v>特定地域生活排水処理事業特別会計</v>
      </c>
      <c r="BH34" s="634"/>
      <c r="BI34" s="634"/>
      <c r="BJ34" s="634"/>
      <c r="BK34" s="634"/>
      <c r="BL34" s="634"/>
      <c r="BM34" s="634"/>
      <c r="BN34" s="634"/>
      <c r="BO34" s="634"/>
      <c r="BP34" s="634"/>
      <c r="BQ34" s="634"/>
      <c r="BR34" s="634"/>
      <c r="BS34" s="634"/>
      <c r="BT34" s="634"/>
      <c r="BU34" s="634"/>
      <c r="BV34" s="181"/>
      <c r="BW34" s="633">
        <f>IF(BY34="","",MAX(C34:D43,U34:V43,AM34:AN43,BE34:BF43)+1)</f>
        <v>10</v>
      </c>
      <c r="BX34" s="633"/>
      <c r="BY34" s="634" t="str">
        <f>IF('各会計、関係団体の財政状況及び健全化判断比率'!B68="","",'各会計、関係団体の財政状況及び健全化判断比率'!B68)</f>
        <v>多野藤岡広域市町村圏振興整備組合</v>
      </c>
      <c r="BZ34" s="634"/>
      <c r="CA34" s="634"/>
      <c r="CB34" s="634"/>
      <c r="CC34" s="634"/>
      <c r="CD34" s="634"/>
      <c r="CE34" s="634"/>
      <c r="CF34" s="634"/>
      <c r="CG34" s="634"/>
      <c r="CH34" s="634"/>
      <c r="CI34" s="634"/>
      <c r="CJ34" s="634"/>
      <c r="CK34" s="634"/>
      <c r="CL34" s="634"/>
      <c r="CM34" s="634"/>
      <c r="CN34" s="181"/>
      <c r="CO34" s="633">
        <f>IF(CQ34="","",MAX(C34:D43,U34:V43,AM34:AN43,BE34:BF43,BW34:BX43)+1)</f>
        <v>17</v>
      </c>
      <c r="CP34" s="633"/>
      <c r="CQ34" s="634" t="str">
        <f>IF('各会計、関係団体の財政状況及び健全化判断比率'!BS7="","",'各会計、関係団体の財政状況及び健全化判断比率'!BS7)</f>
        <v>藤岡市土地開発公社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後期高齢者医療特別会計</v>
      </c>
      <c r="X35" s="634"/>
      <c r="Y35" s="634"/>
      <c r="Z35" s="634"/>
      <c r="AA35" s="634"/>
      <c r="AB35" s="634"/>
      <c r="AC35" s="634"/>
      <c r="AD35" s="634"/>
      <c r="AE35" s="634"/>
      <c r="AF35" s="634"/>
      <c r="AG35" s="634"/>
      <c r="AH35" s="634"/>
      <c r="AI35" s="634"/>
      <c r="AJ35" s="634"/>
      <c r="AK35" s="634"/>
      <c r="AL35" s="181"/>
      <c r="AM35" s="633">
        <f t="shared" ref="AM35:AM43" si="0">IF(AO35="","",AM34+1)</f>
        <v>7</v>
      </c>
      <c r="AN35" s="633"/>
      <c r="AO35" s="634" t="str">
        <f>IF('各会計、関係団体の財政状況及び健全化判断比率'!B33="","",'各会計、関係団体の財政状況及び健全化判断比率'!B33)</f>
        <v>下水道事業会計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11</v>
      </c>
      <c r="BX35" s="633"/>
      <c r="BY35" s="634" t="str">
        <f>IF('各会計、関係団体の財政状況及び健全化判断比率'!B69="","",'各会計、関係団体の財政状況及び健全化判断比率'!B69)</f>
        <v>多野藤岡医療事務市町村組合（病院事業会計）</v>
      </c>
      <c r="BZ35" s="634"/>
      <c r="CA35" s="634"/>
      <c r="CB35" s="634"/>
      <c r="CC35" s="634"/>
      <c r="CD35" s="634"/>
      <c r="CE35" s="634"/>
      <c r="CF35" s="634"/>
      <c r="CG35" s="634"/>
      <c r="CH35" s="634"/>
      <c r="CI35" s="634"/>
      <c r="CJ35" s="634"/>
      <c r="CK35" s="634"/>
      <c r="CL35" s="634"/>
      <c r="CM35" s="634"/>
      <c r="CN35" s="181"/>
      <c r="CO35" s="633">
        <f t="shared" ref="CO35:CO43" si="3">IF(CQ35="","",CO34+1)</f>
        <v>18</v>
      </c>
      <c r="CP35" s="633"/>
      <c r="CQ35" s="634" t="str">
        <f>IF('各会計、関係団体の財政状況及び健全化判断比率'!BS8="","",'各会計、関係団体の財政状況及び健全化判断比率'!BS8)</f>
        <v>藤岡市文化振興事業団</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4</v>
      </c>
      <c r="V36" s="633"/>
      <c r="W36" s="634" t="str">
        <f>IF('各会計、関係団体の財政状況及び健全化判断比率'!B30="","",'各会計、関係団体の財政状況及び健全化判断比率'!B30)</f>
        <v>介護保険事業勘定特別会計</v>
      </c>
      <c r="X36" s="634"/>
      <c r="Y36" s="634"/>
      <c r="Z36" s="634"/>
      <c r="AA36" s="634"/>
      <c r="AB36" s="634"/>
      <c r="AC36" s="634"/>
      <c r="AD36" s="634"/>
      <c r="AE36" s="634"/>
      <c r="AF36" s="634"/>
      <c r="AG36" s="634"/>
      <c r="AH36" s="634"/>
      <c r="AI36" s="634"/>
      <c r="AJ36" s="634"/>
      <c r="AK36" s="634"/>
      <c r="AL36" s="181"/>
      <c r="AM36" s="633">
        <f t="shared" si="0"/>
        <v>8</v>
      </c>
      <c r="AN36" s="633"/>
      <c r="AO36" s="634" t="str">
        <f>IF('各会計、関係団体の財政状況及び健全化判断比率'!B34="","",'各会計、関係団体の財政状況及び健全化判断比率'!B34)</f>
        <v>国民健康保険鬼石病院事業会計</v>
      </c>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12</v>
      </c>
      <c r="BX36" s="633"/>
      <c r="BY36" s="634" t="str">
        <f>IF('各会計、関係団体の財政状況及び健全化判断比率'!B70="","",'各会計、関係団体の財政状況及び健全化判断比率'!B70)</f>
        <v>多野藤岡医療事務市町村組合（老健施設会計）</v>
      </c>
      <c r="BZ36" s="634"/>
      <c r="CA36" s="634"/>
      <c r="CB36" s="634"/>
      <c r="CC36" s="634"/>
      <c r="CD36" s="634"/>
      <c r="CE36" s="634"/>
      <c r="CF36" s="634"/>
      <c r="CG36" s="634"/>
      <c r="CH36" s="634"/>
      <c r="CI36" s="634"/>
      <c r="CJ36" s="634"/>
      <c r="CK36" s="634"/>
      <c r="CL36" s="634"/>
      <c r="CM36" s="634"/>
      <c r="CN36" s="181"/>
      <c r="CO36" s="633">
        <f t="shared" si="3"/>
        <v>19</v>
      </c>
      <c r="CP36" s="633"/>
      <c r="CQ36" s="634" t="str">
        <f>IF('各会計、関係団体の財政状況及び健全化判断比率'!BS9="","",'各会計、関係団体の財政状況及び健全化判断比率'!BS9)</f>
        <v>藤岡クロスパーク</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f t="shared" si="4"/>
        <v>5</v>
      </c>
      <c r="V37" s="633"/>
      <c r="W37" s="634" t="str">
        <f>IF('各会計、関係団体の財政状況及び健全化判断比率'!B31="","",'各会計、関係団体の財政状況及び健全化判断比率'!B31)</f>
        <v>介護老人保健施設特別会計</v>
      </c>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13</v>
      </c>
      <c r="BX37" s="633"/>
      <c r="BY37" s="634" t="str">
        <f>IF('各会計、関係団体の財政状況及び健全化判断比率'!B71="","",'各会計、関係団体の財政状況及び健全化判断比率'!B71)</f>
        <v>群馬県市町村会館管理組合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14</v>
      </c>
      <c r="BX38" s="633"/>
      <c r="BY38" s="634" t="str">
        <f>IF('各会計、関係団体の財政状況及び健全化判断比率'!B72="","",'各会計、関係団体の財政状況及び健全化判断比率'!B72)</f>
        <v>群馬県市町村総合事務組合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15</v>
      </c>
      <c r="BX39" s="633"/>
      <c r="BY39" s="634" t="str">
        <f>IF('各会計、関係団体の財政状況及び健全化判断比率'!B73="","",'各会計、関係団体の財政状況及び健全化判断比率'!B73)</f>
        <v>群馬県後期高齢者医療広域連合（一般会計）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16</v>
      </c>
      <c r="BX40" s="633"/>
      <c r="BY40" s="634" t="str">
        <f>IF('各会計、関係団体の財政状況及び健全化判断比率'!B74="","",'各会計、関係団体の財政状況及び健全化判断比率'!B74)</f>
        <v>群馬県後期高齢者医療広域連合（事業会計）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36" t="s">
        <v>194</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195</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196</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197</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198</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199</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200</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201</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QAieuS0aAr0btRxRVzC2y+9zeku9f5S32gQPPDCMGb7udJBkobbs/3Hlp9qV+F6/A/c3yTpogZXnFT+/B8dSQw==" saltValue="1zpx+qCpmlVZt3x7gQqjA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202</v>
      </c>
      <c r="DI1" s="639"/>
      <c r="DJ1" s="639"/>
      <c r="DK1" s="639"/>
      <c r="DL1" s="639"/>
      <c r="DM1" s="639"/>
      <c r="DN1" s="640"/>
      <c r="DO1" s="214"/>
      <c r="DP1" s="638" t="s">
        <v>203</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205</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206</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207</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208</v>
      </c>
      <c r="S4" s="642"/>
      <c r="T4" s="642"/>
      <c r="U4" s="642"/>
      <c r="V4" s="642"/>
      <c r="W4" s="642"/>
      <c r="X4" s="642"/>
      <c r="Y4" s="643"/>
      <c r="Z4" s="641" t="s">
        <v>209</v>
      </c>
      <c r="AA4" s="642"/>
      <c r="AB4" s="642"/>
      <c r="AC4" s="643"/>
      <c r="AD4" s="641" t="s">
        <v>210</v>
      </c>
      <c r="AE4" s="642"/>
      <c r="AF4" s="642"/>
      <c r="AG4" s="642"/>
      <c r="AH4" s="642"/>
      <c r="AI4" s="642"/>
      <c r="AJ4" s="642"/>
      <c r="AK4" s="643"/>
      <c r="AL4" s="641" t="s">
        <v>209</v>
      </c>
      <c r="AM4" s="642"/>
      <c r="AN4" s="642"/>
      <c r="AO4" s="643"/>
      <c r="AP4" s="644" t="s">
        <v>211</v>
      </c>
      <c r="AQ4" s="644"/>
      <c r="AR4" s="644"/>
      <c r="AS4" s="644"/>
      <c r="AT4" s="644"/>
      <c r="AU4" s="644"/>
      <c r="AV4" s="644"/>
      <c r="AW4" s="644"/>
      <c r="AX4" s="644"/>
      <c r="AY4" s="644"/>
      <c r="AZ4" s="644"/>
      <c r="BA4" s="644"/>
      <c r="BB4" s="644"/>
      <c r="BC4" s="644"/>
      <c r="BD4" s="644"/>
      <c r="BE4" s="644"/>
      <c r="BF4" s="644"/>
      <c r="BG4" s="644" t="s">
        <v>212</v>
      </c>
      <c r="BH4" s="644"/>
      <c r="BI4" s="644"/>
      <c r="BJ4" s="644"/>
      <c r="BK4" s="644"/>
      <c r="BL4" s="644"/>
      <c r="BM4" s="644"/>
      <c r="BN4" s="644"/>
      <c r="BO4" s="644" t="s">
        <v>209</v>
      </c>
      <c r="BP4" s="644"/>
      <c r="BQ4" s="644"/>
      <c r="BR4" s="644"/>
      <c r="BS4" s="644" t="s">
        <v>213</v>
      </c>
      <c r="BT4" s="644"/>
      <c r="BU4" s="644"/>
      <c r="BV4" s="644"/>
      <c r="BW4" s="644"/>
      <c r="BX4" s="644"/>
      <c r="BY4" s="644"/>
      <c r="BZ4" s="644"/>
      <c r="CA4" s="644"/>
      <c r="CB4" s="644"/>
      <c r="CD4" s="641" t="s">
        <v>214</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215</v>
      </c>
      <c r="C5" s="646"/>
      <c r="D5" s="646"/>
      <c r="E5" s="646"/>
      <c r="F5" s="646"/>
      <c r="G5" s="646"/>
      <c r="H5" s="646"/>
      <c r="I5" s="646"/>
      <c r="J5" s="646"/>
      <c r="K5" s="646"/>
      <c r="L5" s="646"/>
      <c r="M5" s="646"/>
      <c r="N5" s="646"/>
      <c r="O5" s="646"/>
      <c r="P5" s="646"/>
      <c r="Q5" s="647"/>
      <c r="R5" s="648">
        <v>9382009</v>
      </c>
      <c r="S5" s="649"/>
      <c r="T5" s="649"/>
      <c r="U5" s="649"/>
      <c r="V5" s="649"/>
      <c r="W5" s="649"/>
      <c r="X5" s="649"/>
      <c r="Y5" s="650"/>
      <c r="Z5" s="651">
        <v>31.2</v>
      </c>
      <c r="AA5" s="651"/>
      <c r="AB5" s="651"/>
      <c r="AC5" s="651"/>
      <c r="AD5" s="652">
        <v>9017272</v>
      </c>
      <c r="AE5" s="652"/>
      <c r="AF5" s="652"/>
      <c r="AG5" s="652"/>
      <c r="AH5" s="652"/>
      <c r="AI5" s="652"/>
      <c r="AJ5" s="652"/>
      <c r="AK5" s="652"/>
      <c r="AL5" s="653">
        <v>55.7</v>
      </c>
      <c r="AM5" s="654"/>
      <c r="AN5" s="654"/>
      <c r="AO5" s="655"/>
      <c r="AP5" s="645" t="s">
        <v>216</v>
      </c>
      <c r="AQ5" s="646"/>
      <c r="AR5" s="646"/>
      <c r="AS5" s="646"/>
      <c r="AT5" s="646"/>
      <c r="AU5" s="646"/>
      <c r="AV5" s="646"/>
      <c r="AW5" s="646"/>
      <c r="AX5" s="646"/>
      <c r="AY5" s="646"/>
      <c r="AZ5" s="646"/>
      <c r="BA5" s="646"/>
      <c r="BB5" s="646"/>
      <c r="BC5" s="646"/>
      <c r="BD5" s="646"/>
      <c r="BE5" s="646"/>
      <c r="BF5" s="647"/>
      <c r="BG5" s="659">
        <v>9014924</v>
      </c>
      <c r="BH5" s="660"/>
      <c r="BI5" s="660"/>
      <c r="BJ5" s="660"/>
      <c r="BK5" s="660"/>
      <c r="BL5" s="660"/>
      <c r="BM5" s="660"/>
      <c r="BN5" s="661"/>
      <c r="BO5" s="662">
        <v>96.1</v>
      </c>
      <c r="BP5" s="662"/>
      <c r="BQ5" s="662"/>
      <c r="BR5" s="662"/>
      <c r="BS5" s="663">
        <v>166494</v>
      </c>
      <c r="BT5" s="663"/>
      <c r="BU5" s="663"/>
      <c r="BV5" s="663"/>
      <c r="BW5" s="663"/>
      <c r="BX5" s="663"/>
      <c r="BY5" s="663"/>
      <c r="BZ5" s="663"/>
      <c r="CA5" s="663"/>
      <c r="CB5" s="667"/>
      <c r="CD5" s="641" t="s">
        <v>211</v>
      </c>
      <c r="CE5" s="642"/>
      <c r="CF5" s="642"/>
      <c r="CG5" s="642"/>
      <c r="CH5" s="642"/>
      <c r="CI5" s="642"/>
      <c r="CJ5" s="642"/>
      <c r="CK5" s="642"/>
      <c r="CL5" s="642"/>
      <c r="CM5" s="642"/>
      <c r="CN5" s="642"/>
      <c r="CO5" s="642"/>
      <c r="CP5" s="642"/>
      <c r="CQ5" s="643"/>
      <c r="CR5" s="641" t="s">
        <v>217</v>
      </c>
      <c r="CS5" s="642"/>
      <c r="CT5" s="642"/>
      <c r="CU5" s="642"/>
      <c r="CV5" s="642"/>
      <c r="CW5" s="642"/>
      <c r="CX5" s="642"/>
      <c r="CY5" s="643"/>
      <c r="CZ5" s="641" t="s">
        <v>209</v>
      </c>
      <c r="DA5" s="642"/>
      <c r="DB5" s="642"/>
      <c r="DC5" s="643"/>
      <c r="DD5" s="641" t="s">
        <v>218</v>
      </c>
      <c r="DE5" s="642"/>
      <c r="DF5" s="642"/>
      <c r="DG5" s="642"/>
      <c r="DH5" s="642"/>
      <c r="DI5" s="642"/>
      <c r="DJ5" s="642"/>
      <c r="DK5" s="642"/>
      <c r="DL5" s="642"/>
      <c r="DM5" s="642"/>
      <c r="DN5" s="642"/>
      <c r="DO5" s="642"/>
      <c r="DP5" s="643"/>
      <c r="DQ5" s="641" t="s">
        <v>219</v>
      </c>
      <c r="DR5" s="642"/>
      <c r="DS5" s="642"/>
      <c r="DT5" s="642"/>
      <c r="DU5" s="642"/>
      <c r="DV5" s="642"/>
      <c r="DW5" s="642"/>
      <c r="DX5" s="642"/>
      <c r="DY5" s="642"/>
      <c r="DZ5" s="642"/>
      <c r="EA5" s="642"/>
      <c r="EB5" s="642"/>
      <c r="EC5" s="643"/>
    </row>
    <row r="6" spans="2:143" ht="11.25" customHeight="1" x14ac:dyDescent="0.15">
      <c r="B6" s="656" t="s">
        <v>220</v>
      </c>
      <c r="C6" s="657"/>
      <c r="D6" s="657"/>
      <c r="E6" s="657"/>
      <c r="F6" s="657"/>
      <c r="G6" s="657"/>
      <c r="H6" s="657"/>
      <c r="I6" s="657"/>
      <c r="J6" s="657"/>
      <c r="K6" s="657"/>
      <c r="L6" s="657"/>
      <c r="M6" s="657"/>
      <c r="N6" s="657"/>
      <c r="O6" s="657"/>
      <c r="P6" s="657"/>
      <c r="Q6" s="658"/>
      <c r="R6" s="659">
        <v>270267</v>
      </c>
      <c r="S6" s="660"/>
      <c r="T6" s="660"/>
      <c r="U6" s="660"/>
      <c r="V6" s="660"/>
      <c r="W6" s="660"/>
      <c r="X6" s="660"/>
      <c r="Y6" s="661"/>
      <c r="Z6" s="662">
        <v>0.9</v>
      </c>
      <c r="AA6" s="662"/>
      <c r="AB6" s="662"/>
      <c r="AC6" s="662"/>
      <c r="AD6" s="663">
        <v>270267</v>
      </c>
      <c r="AE6" s="663"/>
      <c r="AF6" s="663"/>
      <c r="AG6" s="663"/>
      <c r="AH6" s="663"/>
      <c r="AI6" s="663"/>
      <c r="AJ6" s="663"/>
      <c r="AK6" s="663"/>
      <c r="AL6" s="664">
        <v>1.7</v>
      </c>
      <c r="AM6" s="665"/>
      <c r="AN6" s="665"/>
      <c r="AO6" s="666"/>
      <c r="AP6" s="656" t="s">
        <v>221</v>
      </c>
      <c r="AQ6" s="657"/>
      <c r="AR6" s="657"/>
      <c r="AS6" s="657"/>
      <c r="AT6" s="657"/>
      <c r="AU6" s="657"/>
      <c r="AV6" s="657"/>
      <c r="AW6" s="657"/>
      <c r="AX6" s="657"/>
      <c r="AY6" s="657"/>
      <c r="AZ6" s="657"/>
      <c r="BA6" s="657"/>
      <c r="BB6" s="657"/>
      <c r="BC6" s="657"/>
      <c r="BD6" s="657"/>
      <c r="BE6" s="657"/>
      <c r="BF6" s="658"/>
      <c r="BG6" s="659">
        <v>9014924</v>
      </c>
      <c r="BH6" s="660"/>
      <c r="BI6" s="660"/>
      <c r="BJ6" s="660"/>
      <c r="BK6" s="660"/>
      <c r="BL6" s="660"/>
      <c r="BM6" s="660"/>
      <c r="BN6" s="661"/>
      <c r="BO6" s="662">
        <v>96.1</v>
      </c>
      <c r="BP6" s="662"/>
      <c r="BQ6" s="662"/>
      <c r="BR6" s="662"/>
      <c r="BS6" s="663">
        <v>166494</v>
      </c>
      <c r="BT6" s="663"/>
      <c r="BU6" s="663"/>
      <c r="BV6" s="663"/>
      <c r="BW6" s="663"/>
      <c r="BX6" s="663"/>
      <c r="BY6" s="663"/>
      <c r="BZ6" s="663"/>
      <c r="CA6" s="663"/>
      <c r="CB6" s="667"/>
      <c r="CD6" s="645" t="s">
        <v>222</v>
      </c>
      <c r="CE6" s="646"/>
      <c r="CF6" s="646"/>
      <c r="CG6" s="646"/>
      <c r="CH6" s="646"/>
      <c r="CI6" s="646"/>
      <c r="CJ6" s="646"/>
      <c r="CK6" s="646"/>
      <c r="CL6" s="646"/>
      <c r="CM6" s="646"/>
      <c r="CN6" s="646"/>
      <c r="CO6" s="646"/>
      <c r="CP6" s="646"/>
      <c r="CQ6" s="647"/>
      <c r="CR6" s="659">
        <v>208429</v>
      </c>
      <c r="CS6" s="660"/>
      <c r="CT6" s="660"/>
      <c r="CU6" s="660"/>
      <c r="CV6" s="660"/>
      <c r="CW6" s="660"/>
      <c r="CX6" s="660"/>
      <c r="CY6" s="661"/>
      <c r="CZ6" s="653">
        <v>0.7</v>
      </c>
      <c r="DA6" s="654"/>
      <c r="DB6" s="654"/>
      <c r="DC6" s="670"/>
      <c r="DD6" s="668" t="s">
        <v>122</v>
      </c>
      <c r="DE6" s="660"/>
      <c r="DF6" s="660"/>
      <c r="DG6" s="660"/>
      <c r="DH6" s="660"/>
      <c r="DI6" s="660"/>
      <c r="DJ6" s="660"/>
      <c r="DK6" s="660"/>
      <c r="DL6" s="660"/>
      <c r="DM6" s="660"/>
      <c r="DN6" s="660"/>
      <c r="DO6" s="660"/>
      <c r="DP6" s="661"/>
      <c r="DQ6" s="668">
        <v>208429</v>
      </c>
      <c r="DR6" s="660"/>
      <c r="DS6" s="660"/>
      <c r="DT6" s="660"/>
      <c r="DU6" s="660"/>
      <c r="DV6" s="660"/>
      <c r="DW6" s="660"/>
      <c r="DX6" s="660"/>
      <c r="DY6" s="660"/>
      <c r="DZ6" s="660"/>
      <c r="EA6" s="660"/>
      <c r="EB6" s="660"/>
      <c r="EC6" s="669"/>
    </row>
    <row r="7" spans="2:143" ht="11.25" customHeight="1" x14ac:dyDescent="0.15">
      <c r="B7" s="656" t="s">
        <v>223</v>
      </c>
      <c r="C7" s="657"/>
      <c r="D7" s="657"/>
      <c r="E7" s="657"/>
      <c r="F7" s="657"/>
      <c r="G7" s="657"/>
      <c r="H7" s="657"/>
      <c r="I7" s="657"/>
      <c r="J7" s="657"/>
      <c r="K7" s="657"/>
      <c r="L7" s="657"/>
      <c r="M7" s="657"/>
      <c r="N7" s="657"/>
      <c r="O7" s="657"/>
      <c r="P7" s="657"/>
      <c r="Q7" s="658"/>
      <c r="R7" s="659">
        <v>2451</v>
      </c>
      <c r="S7" s="660"/>
      <c r="T7" s="660"/>
      <c r="U7" s="660"/>
      <c r="V7" s="660"/>
      <c r="W7" s="660"/>
      <c r="X7" s="660"/>
      <c r="Y7" s="661"/>
      <c r="Z7" s="662">
        <v>0</v>
      </c>
      <c r="AA7" s="662"/>
      <c r="AB7" s="662"/>
      <c r="AC7" s="662"/>
      <c r="AD7" s="663">
        <v>2451</v>
      </c>
      <c r="AE7" s="663"/>
      <c r="AF7" s="663"/>
      <c r="AG7" s="663"/>
      <c r="AH7" s="663"/>
      <c r="AI7" s="663"/>
      <c r="AJ7" s="663"/>
      <c r="AK7" s="663"/>
      <c r="AL7" s="664">
        <v>0</v>
      </c>
      <c r="AM7" s="665"/>
      <c r="AN7" s="665"/>
      <c r="AO7" s="666"/>
      <c r="AP7" s="656" t="s">
        <v>224</v>
      </c>
      <c r="AQ7" s="657"/>
      <c r="AR7" s="657"/>
      <c r="AS7" s="657"/>
      <c r="AT7" s="657"/>
      <c r="AU7" s="657"/>
      <c r="AV7" s="657"/>
      <c r="AW7" s="657"/>
      <c r="AX7" s="657"/>
      <c r="AY7" s="657"/>
      <c r="AZ7" s="657"/>
      <c r="BA7" s="657"/>
      <c r="BB7" s="657"/>
      <c r="BC7" s="657"/>
      <c r="BD7" s="657"/>
      <c r="BE7" s="657"/>
      <c r="BF7" s="658"/>
      <c r="BG7" s="659">
        <v>3720452</v>
      </c>
      <c r="BH7" s="660"/>
      <c r="BI7" s="660"/>
      <c r="BJ7" s="660"/>
      <c r="BK7" s="660"/>
      <c r="BL7" s="660"/>
      <c r="BM7" s="660"/>
      <c r="BN7" s="661"/>
      <c r="BO7" s="662">
        <v>39.700000000000003</v>
      </c>
      <c r="BP7" s="662"/>
      <c r="BQ7" s="662"/>
      <c r="BR7" s="662"/>
      <c r="BS7" s="663">
        <v>166494</v>
      </c>
      <c r="BT7" s="663"/>
      <c r="BU7" s="663"/>
      <c r="BV7" s="663"/>
      <c r="BW7" s="663"/>
      <c r="BX7" s="663"/>
      <c r="BY7" s="663"/>
      <c r="BZ7" s="663"/>
      <c r="CA7" s="663"/>
      <c r="CB7" s="667"/>
      <c r="CD7" s="656" t="s">
        <v>225</v>
      </c>
      <c r="CE7" s="657"/>
      <c r="CF7" s="657"/>
      <c r="CG7" s="657"/>
      <c r="CH7" s="657"/>
      <c r="CI7" s="657"/>
      <c r="CJ7" s="657"/>
      <c r="CK7" s="657"/>
      <c r="CL7" s="657"/>
      <c r="CM7" s="657"/>
      <c r="CN7" s="657"/>
      <c r="CO7" s="657"/>
      <c r="CP7" s="657"/>
      <c r="CQ7" s="658"/>
      <c r="CR7" s="659">
        <v>3380085</v>
      </c>
      <c r="CS7" s="660"/>
      <c r="CT7" s="660"/>
      <c r="CU7" s="660"/>
      <c r="CV7" s="660"/>
      <c r="CW7" s="660"/>
      <c r="CX7" s="660"/>
      <c r="CY7" s="661"/>
      <c r="CZ7" s="662">
        <v>11.9</v>
      </c>
      <c r="DA7" s="662"/>
      <c r="DB7" s="662"/>
      <c r="DC7" s="662"/>
      <c r="DD7" s="668">
        <v>427961</v>
      </c>
      <c r="DE7" s="660"/>
      <c r="DF7" s="660"/>
      <c r="DG7" s="660"/>
      <c r="DH7" s="660"/>
      <c r="DI7" s="660"/>
      <c r="DJ7" s="660"/>
      <c r="DK7" s="660"/>
      <c r="DL7" s="660"/>
      <c r="DM7" s="660"/>
      <c r="DN7" s="660"/>
      <c r="DO7" s="660"/>
      <c r="DP7" s="661"/>
      <c r="DQ7" s="668">
        <v>2748951</v>
      </c>
      <c r="DR7" s="660"/>
      <c r="DS7" s="660"/>
      <c r="DT7" s="660"/>
      <c r="DU7" s="660"/>
      <c r="DV7" s="660"/>
      <c r="DW7" s="660"/>
      <c r="DX7" s="660"/>
      <c r="DY7" s="660"/>
      <c r="DZ7" s="660"/>
      <c r="EA7" s="660"/>
      <c r="EB7" s="660"/>
      <c r="EC7" s="669"/>
    </row>
    <row r="8" spans="2:143" ht="11.25" customHeight="1" x14ac:dyDescent="0.15">
      <c r="B8" s="656" t="s">
        <v>226</v>
      </c>
      <c r="C8" s="657"/>
      <c r="D8" s="657"/>
      <c r="E8" s="657"/>
      <c r="F8" s="657"/>
      <c r="G8" s="657"/>
      <c r="H8" s="657"/>
      <c r="I8" s="657"/>
      <c r="J8" s="657"/>
      <c r="K8" s="657"/>
      <c r="L8" s="657"/>
      <c r="M8" s="657"/>
      <c r="N8" s="657"/>
      <c r="O8" s="657"/>
      <c r="P8" s="657"/>
      <c r="Q8" s="658"/>
      <c r="R8" s="659">
        <v>45760</v>
      </c>
      <c r="S8" s="660"/>
      <c r="T8" s="660"/>
      <c r="U8" s="660"/>
      <c r="V8" s="660"/>
      <c r="W8" s="660"/>
      <c r="X8" s="660"/>
      <c r="Y8" s="661"/>
      <c r="Z8" s="662">
        <v>0.2</v>
      </c>
      <c r="AA8" s="662"/>
      <c r="AB8" s="662"/>
      <c r="AC8" s="662"/>
      <c r="AD8" s="663">
        <v>45760</v>
      </c>
      <c r="AE8" s="663"/>
      <c r="AF8" s="663"/>
      <c r="AG8" s="663"/>
      <c r="AH8" s="663"/>
      <c r="AI8" s="663"/>
      <c r="AJ8" s="663"/>
      <c r="AK8" s="663"/>
      <c r="AL8" s="664">
        <v>0.3</v>
      </c>
      <c r="AM8" s="665"/>
      <c r="AN8" s="665"/>
      <c r="AO8" s="666"/>
      <c r="AP8" s="656" t="s">
        <v>227</v>
      </c>
      <c r="AQ8" s="657"/>
      <c r="AR8" s="657"/>
      <c r="AS8" s="657"/>
      <c r="AT8" s="657"/>
      <c r="AU8" s="657"/>
      <c r="AV8" s="657"/>
      <c r="AW8" s="657"/>
      <c r="AX8" s="657"/>
      <c r="AY8" s="657"/>
      <c r="AZ8" s="657"/>
      <c r="BA8" s="657"/>
      <c r="BB8" s="657"/>
      <c r="BC8" s="657"/>
      <c r="BD8" s="657"/>
      <c r="BE8" s="657"/>
      <c r="BF8" s="658"/>
      <c r="BG8" s="659">
        <v>115915</v>
      </c>
      <c r="BH8" s="660"/>
      <c r="BI8" s="660"/>
      <c r="BJ8" s="660"/>
      <c r="BK8" s="660"/>
      <c r="BL8" s="660"/>
      <c r="BM8" s="660"/>
      <c r="BN8" s="661"/>
      <c r="BO8" s="662">
        <v>1.2</v>
      </c>
      <c r="BP8" s="662"/>
      <c r="BQ8" s="662"/>
      <c r="BR8" s="662"/>
      <c r="BS8" s="663" t="s">
        <v>122</v>
      </c>
      <c r="BT8" s="663"/>
      <c r="BU8" s="663"/>
      <c r="BV8" s="663"/>
      <c r="BW8" s="663"/>
      <c r="BX8" s="663"/>
      <c r="BY8" s="663"/>
      <c r="BZ8" s="663"/>
      <c r="CA8" s="663"/>
      <c r="CB8" s="667"/>
      <c r="CD8" s="656" t="s">
        <v>228</v>
      </c>
      <c r="CE8" s="657"/>
      <c r="CF8" s="657"/>
      <c r="CG8" s="657"/>
      <c r="CH8" s="657"/>
      <c r="CI8" s="657"/>
      <c r="CJ8" s="657"/>
      <c r="CK8" s="657"/>
      <c r="CL8" s="657"/>
      <c r="CM8" s="657"/>
      <c r="CN8" s="657"/>
      <c r="CO8" s="657"/>
      <c r="CP8" s="657"/>
      <c r="CQ8" s="658"/>
      <c r="CR8" s="659">
        <v>10961486</v>
      </c>
      <c r="CS8" s="660"/>
      <c r="CT8" s="660"/>
      <c r="CU8" s="660"/>
      <c r="CV8" s="660"/>
      <c r="CW8" s="660"/>
      <c r="CX8" s="660"/>
      <c r="CY8" s="661"/>
      <c r="CZ8" s="662">
        <v>38.700000000000003</v>
      </c>
      <c r="DA8" s="662"/>
      <c r="DB8" s="662"/>
      <c r="DC8" s="662"/>
      <c r="DD8" s="668">
        <v>573820</v>
      </c>
      <c r="DE8" s="660"/>
      <c r="DF8" s="660"/>
      <c r="DG8" s="660"/>
      <c r="DH8" s="660"/>
      <c r="DI8" s="660"/>
      <c r="DJ8" s="660"/>
      <c r="DK8" s="660"/>
      <c r="DL8" s="660"/>
      <c r="DM8" s="660"/>
      <c r="DN8" s="660"/>
      <c r="DO8" s="660"/>
      <c r="DP8" s="661"/>
      <c r="DQ8" s="668">
        <v>5524766</v>
      </c>
      <c r="DR8" s="660"/>
      <c r="DS8" s="660"/>
      <c r="DT8" s="660"/>
      <c r="DU8" s="660"/>
      <c r="DV8" s="660"/>
      <c r="DW8" s="660"/>
      <c r="DX8" s="660"/>
      <c r="DY8" s="660"/>
      <c r="DZ8" s="660"/>
      <c r="EA8" s="660"/>
      <c r="EB8" s="660"/>
      <c r="EC8" s="669"/>
    </row>
    <row r="9" spans="2:143" ht="11.25" customHeight="1" x14ac:dyDescent="0.15">
      <c r="B9" s="656" t="s">
        <v>229</v>
      </c>
      <c r="C9" s="657"/>
      <c r="D9" s="657"/>
      <c r="E9" s="657"/>
      <c r="F9" s="657"/>
      <c r="G9" s="657"/>
      <c r="H9" s="657"/>
      <c r="I9" s="657"/>
      <c r="J9" s="657"/>
      <c r="K9" s="657"/>
      <c r="L9" s="657"/>
      <c r="M9" s="657"/>
      <c r="N9" s="657"/>
      <c r="O9" s="657"/>
      <c r="P9" s="657"/>
      <c r="Q9" s="658"/>
      <c r="R9" s="659">
        <v>57787</v>
      </c>
      <c r="S9" s="660"/>
      <c r="T9" s="660"/>
      <c r="U9" s="660"/>
      <c r="V9" s="660"/>
      <c r="W9" s="660"/>
      <c r="X9" s="660"/>
      <c r="Y9" s="661"/>
      <c r="Z9" s="662">
        <v>0.2</v>
      </c>
      <c r="AA9" s="662"/>
      <c r="AB9" s="662"/>
      <c r="AC9" s="662"/>
      <c r="AD9" s="663">
        <v>57787</v>
      </c>
      <c r="AE9" s="663"/>
      <c r="AF9" s="663"/>
      <c r="AG9" s="663"/>
      <c r="AH9" s="663"/>
      <c r="AI9" s="663"/>
      <c r="AJ9" s="663"/>
      <c r="AK9" s="663"/>
      <c r="AL9" s="664">
        <v>0.4</v>
      </c>
      <c r="AM9" s="665"/>
      <c r="AN9" s="665"/>
      <c r="AO9" s="666"/>
      <c r="AP9" s="656" t="s">
        <v>230</v>
      </c>
      <c r="AQ9" s="657"/>
      <c r="AR9" s="657"/>
      <c r="AS9" s="657"/>
      <c r="AT9" s="657"/>
      <c r="AU9" s="657"/>
      <c r="AV9" s="657"/>
      <c r="AW9" s="657"/>
      <c r="AX9" s="657"/>
      <c r="AY9" s="657"/>
      <c r="AZ9" s="657"/>
      <c r="BA9" s="657"/>
      <c r="BB9" s="657"/>
      <c r="BC9" s="657"/>
      <c r="BD9" s="657"/>
      <c r="BE9" s="657"/>
      <c r="BF9" s="658"/>
      <c r="BG9" s="659">
        <v>2924577</v>
      </c>
      <c r="BH9" s="660"/>
      <c r="BI9" s="660"/>
      <c r="BJ9" s="660"/>
      <c r="BK9" s="660"/>
      <c r="BL9" s="660"/>
      <c r="BM9" s="660"/>
      <c r="BN9" s="661"/>
      <c r="BO9" s="662">
        <v>31.2</v>
      </c>
      <c r="BP9" s="662"/>
      <c r="BQ9" s="662"/>
      <c r="BR9" s="662"/>
      <c r="BS9" s="663" t="s">
        <v>122</v>
      </c>
      <c r="BT9" s="663"/>
      <c r="BU9" s="663"/>
      <c r="BV9" s="663"/>
      <c r="BW9" s="663"/>
      <c r="BX9" s="663"/>
      <c r="BY9" s="663"/>
      <c r="BZ9" s="663"/>
      <c r="CA9" s="663"/>
      <c r="CB9" s="667"/>
      <c r="CD9" s="656" t="s">
        <v>231</v>
      </c>
      <c r="CE9" s="657"/>
      <c r="CF9" s="657"/>
      <c r="CG9" s="657"/>
      <c r="CH9" s="657"/>
      <c r="CI9" s="657"/>
      <c r="CJ9" s="657"/>
      <c r="CK9" s="657"/>
      <c r="CL9" s="657"/>
      <c r="CM9" s="657"/>
      <c r="CN9" s="657"/>
      <c r="CO9" s="657"/>
      <c r="CP9" s="657"/>
      <c r="CQ9" s="658"/>
      <c r="CR9" s="659">
        <v>3139773</v>
      </c>
      <c r="CS9" s="660"/>
      <c r="CT9" s="660"/>
      <c r="CU9" s="660"/>
      <c r="CV9" s="660"/>
      <c r="CW9" s="660"/>
      <c r="CX9" s="660"/>
      <c r="CY9" s="661"/>
      <c r="CZ9" s="662">
        <v>11.1</v>
      </c>
      <c r="DA9" s="662"/>
      <c r="DB9" s="662"/>
      <c r="DC9" s="662"/>
      <c r="DD9" s="668">
        <v>485699</v>
      </c>
      <c r="DE9" s="660"/>
      <c r="DF9" s="660"/>
      <c r="DG9" s="660"/>
      <c r="DH9" s="660"/>
      <c r="DI9" s="660"/>
      <c r="DJ9" s="660"/>
      <c r="DK9" s="660"/>
      <c r="DL9" s="660"/>
      <c r="DM9" s="660"/>
      <c r="DN9" s="660"/>
      <c r="DO9" s="660"/>
      <c r="DP9" s="661"/>
      <c r="DQ9" s="668">
        <v>2419882</v>
      </c>
      <c r="DR9" s="660"/>
      <c r="DS9" s="660"/>
      <c r="DT9" s="660"/>
      <c r="DU9" s="660"/>
      <c r="DV9" s="660"/>
      <c r="DW9" s="660"/>
      <c r="DX9" s="660"/>
      <c r="DY9" s="660"/>
      <c r="DZ9" s="660"/>
      <c r="EA9" s="660"/>
      <c r="EB9" s="660"/>
      <c r="EC9" s="669"/>
    </row>
    <row r="10" spans="2:143" ht="11.25" customHeight="1" x14ac:dyDescent="0.15">
      <c r="B10" s="656" t="s">
        <v>232</v>
      </c>
      <c r="C10" s="657"/>
      <c r="D10" s="657"/>
      <c r="E10" s="657"/>
      <c r="F10" s="657"/>
      <c r="G10" s="657"/>
      <c r="H10" s="657"/>
      <c r="I10" s="657"/>
      <c r="J10" s="657"/>
      <c r="K10" s="657"/>
      <c r="L10" s="657"/>
      <c r="M10" s="657"/>
      <c r="N10" s="657"/>
      <c r="O10" s="657"/>
      <c r="P10" s="657"/>
      <c r="Q10" s="658"/>
      <c r="R10" s="659" t="s">
        <v>122</v>
      </c>
      <c r="S10" s="660"/>
      <c r="T10" s="660"/>
      <c r="U10" s="660"/>
      <c r="V10" s="660"/>
      <c r="W10" s="660"/>
      <c r="X10" s="660"/>
      <c r="Y10" s="661"/>
      <c r="Z10" s="662" t="s">
        <v>122</v>
      </c>
      <c r="AA10" s="662"/>
      <c r="AB10" s="662"/>
      <c r="AC10" s="662"/>
      <c r="AD10" s="663" t="s">
        <v>122</v>
      </c>
      <c r="AE10" s="663"/>
      <c r="AF10" s="663"/>
      <c r="AG10" s="663"/>
      <c r="AH10" s="663"/>
      <c r="AI10" s="663"/>
      <c r="AJ10" s="663"/>
      <c r="AK10" s="663"/>
      <c r="AL10" s="664" t="s">
        <v>122</v>
      </c>
      <c r="AM10" s="665"/>
      <c r="AN10" s="665"/>
      <c r="AO10" s="666"/>
      <c r="AP10" s="656" t="s">
        <v>233</v>
      </c>
      <c r="AQ10" s="657"/>
      <c r="AR10" s="657"/>
      <c r="AS10" s="657"/>
      <c r="AT10" s="657"/>
      <c r="AU10" s="657"/>
      <c r="AV10" s="657"/>
      <c r="AW10" s="657"/>
      <c r="AX10" s="657"/>
      <c r="AY10" s="657"/>
      <c r="AZ10" s="657"/>
      <c r="BA10" s="657"/>
      <c r="BB10" s="657"/>
      <c r="BC10" s="657"/>
      <c r="BD10" s="657"/>
      <c r="BE10" s="657"/>
      <c r="BF10" s="658"/>
      <c r="BG10" s="659">
        <v>236823</v>
      </c>
      <c r="BH10" s="660"/>
      <c r="BI10" s="660"/>
      <c r="BJ10" s="660"/>
      <c r="BK10" s="660"/>
      <c r="BL10" s="660"/>
      <c r="BM10" s="660"/>
      <c r="BN10" s="661"/>
      <c r="BO10" s="662">
        <v>2.5</v>
      </c>
      <c r="BP10" s="662"/>
      <c r="BQ10" s="662"/>
      <c r="BR10" s="662"/>
      <c r="BS10" s="663">
        <v>39984</v>
      </c>
      <c r="BT10" s="663"/>
      <c r="BU10" s="663"/>
      <c r="BV10" s="663"/>
      <c r="BW10" s="663"/>
      <c r="BX10" s="663"/>
      <c r="BY10" s="663"/>
      <c r="BZ10" s="663"/>
      <c r="CA10" s="663"/>
      <c r="CB10" s="667"/>
      <c r="CD10" s="656" t="s">
        <v>234</v>
      </c>
      <c r="CE10" s="657"/>
      <c r="CF10" s="657"/>
      <c r="CG10" s="657"/>
      <c r="CH10" s="657"/>
      <c r="CI10" s="657"/>
      <c r="CJ10" s="657"/>
      <c r="CK10" s="657"/>
      <c r="CL10" s="657"/>
      <c r="CM10" s="657"/>
      <c r="CN10" s="657"/>
      <c r="CO10" s="657"/>
      <c r="CP10" s="657"/>
      <c r="CQ10" s="658"/>
      <c r="CR10" s="659">
        <v>6858</v>
      </c>
      <c r="CS10" s="660"/>
      <c r="CT10" s="660"/>
      <c r="CU10" s="660"/>
      <c r="CV10" s="660"/>
      <c r="CW10" s="660"/>
      <c r="CX10" s="660"/>
      <c r="CY10" s="661"/>
      <c r="CZ10" s="662">
        <v>0</v>
      </c>
      <c r="DA10" s="662"/>
      <c r="DB10" s="662"/>
      <c r="DC10" s="662"/>
      <c r="DD10" s="668" t="s">
        <v>122</v>
      </c>
      <c r="DE10" s="660"/>
      <c r="DF10" s="660"/>
      <c r="DG10" s="660"/>
      <c r="DH10" s="660"/>
      <c r="DI10" s="660"/>
      <c r="DJ10" s="660"/>
      <c r="DK10" s="660"/>
      <c r="DL10" s="660"/>
      <c r="DM10" s="660"/>
      <c r="DN10" s="660"/>
      <c r="DO10" s="660"/>
      <c r="DP10" s="661"/>
      <c r="DQ10" s="668">
        <v>3703</v>
      </c>
      <c r="DR10" s="660"/>
      <c r="DS10" s="660"/>
      <c r="DT10" s="660"/>
      <c r="DU10" s="660"/>
      <c r="DV10" s="660"/>
      <c r="DW10" s="660"/>
      <c r="DX10" s="660"/>
      <c r="DY10" s="660"/>
      <c r="DZ10" s="660"/>
      <c r="EA10" s="660"/>
      <c r="EB10" s="660"/>
      <c r="EC10" s="669"/>
    </row>
    <row r="11" spans="2:143" ht="11.25" customHeight="1" x14ac:dyDescent="0.15">
      <c r="B11" s="656" t="s">
        <v>235</v>
      </c>
      <c r="C11" s="657"/>
      <c r="D11" s="657"/>
      <c r="E11" s="657"/>
      <c r="F11" s="657"/>
      <c r="G11" s="657"/>
      <c r="H11" s="657"/>
      <c r="I11" s="657"/>
      <c r="J11" s="657"/>
      <c r="K11" s="657"/>
      <c r="L11" s="657"/>
      <c r="M11" s="657"/>
      <c r="N11" s="657"/>
      <c r="O11" s="657"/>
      <c r="P11" s="657"/>
      <c r="Q11" s="658"/>
      <c r="R11" s="659">
        <v>1598445</v>
      </c>
      <c r="S11" s="660"/>
      <c r="T11" s="660"/>
      <c r="U11" s="660"/>
      <c r="V11" s="660"/>
      <c r="W11" s="660"/>
      <c r="X11" s="660"/>
      <c r="Y11" s="661"/>
      <c r="Z11" s="664">
        <v>5.3</v>
      </c>
      <c r="AA11" s="665"/>
      <c r="AB11" s="665"/>
      <c r="AC11" s="671"/>
      <c r="AD11" s="668">
        <v>1598445</v>
      </c>
      <c r="AE11" s="660"/>
      <c r="AF11" s="660"/>
      <c r="AG11" s="660"/>
      <c r="AH11" s="660"/>
      <c r="AI11" s="660"/>
      <c r="AJ11" s="660"/>
      <c r="AK11" s="661"/>
      <c r="AL11" s="664">
        <v>9.9</v>
      </c>
      <c r="AM11" s="665"/>
      <c r="AN11" s="665"/>
      <c r="AO11" s="666"/>
      <c r="AP11" s="656" t="s">
        <v>236</v>
      </c>
      <c r="AQ11" s="657"/>
      <c r="AR11" s="657"/>
      <c r="AS11" s="657"/>
      <c r="AT11" s="657"/>
      <c r="AU11" s="657"/>
      <c r="AV11" s="657"/>
      <c r="AW11" s="657"/>
      <c r="AX11" s="657"/>
      <c r="AY11" s="657"/>
      <c r="AZ11" s="657"/>
      <c r="BA11" s="657"/>
      <c r="BB11" s="657"/>
      <c r="BC11" s="657"/>
      <c r="BD11" s="657"/>
      <c r="BE11" s="657"/>
      <c r="BF11" s="658"/>
      <c r="BG11" s="659">
        <v>443137</v>
      </c>
      <c r="BH11" s="660"/>
      <c r="BI11" s="660"/>
      <c r="BJ11" s="660"/>
      <c r="BK11" s="660"/>
      <c r="BL11" s="660"/>
      <c r="BM11" s="660"/>
      <c r="BN11" s="661"/>
      <c r="BO11" s="662">
        <v>4.7</v>
      </c>
      <c r="BP11" s="662"/>
      <c r="BQ11" s="662"/>
      <c r="BR11" s="662"/>
      <c r="BS11" s="663">
        <v>126510</v>
      </c>
      <c r="BT11" s="663"/>
      <c r="BU11" s="663"/>
      <c r="BV11" s="663"/>
      <c r="BW11" s="663"/>
      <c r="BX11" s="663"/>
      <c r="BY11" s="663"/>
      <c r="BZ11" s="663"/>
      <c r="CA11" s="663"/>
      <c r="CB11" s="667"/>
      <c r="CD11" s="656" t="s">
        <v>237</v>
      </c>
      <c r="CE11" s="657"/>
      <c r="CF11" s="657"/>
      <c r="CG11" s="657"/>
      <c r="CH11" s="657"/>
      <c r="CI11" s="657"/>
      <c r="CJ11" s="657"/>
      <c r="CK11" s="657"/>
      <c r="CL11" s="657"/>
      <c r="CM11" s="657"/>
      <c r="CN11" s="657"/>
      <c r="CO11" s="657"/>
      <c r="CP11" s="657"/>
      <c r="CQ11" s="658"/>
      <c r="CR11" s="659">
        <v>710173</v>
      </c>
      <c r="CS11" s="660"/>
      <c r="CT11" s="660"/>
      <c r="CU11" s="660"/>
      <c r="CV11" s="660"/>
      <c r="CW11" s="660"/>
      <c r="CX11" s="660"/>
      <c r="CY11" s="661"/>
      <c r="CZ11" s="662">
        <v>2.5</v>
      </c>
      <c r="DA11" s="662"/>
      <c r="DB11" s="662"/>
      <c r="DC11" s="662"/>
      <c r="DD11" s="668">
        <v>384147</v>
      </c>
      <c r="DE11" s="660"/>
      <c r="DF11" s="660"/>
      <c r="DG11" s="660"/>
      <c r="DH11" s="660"/>
      <c r="DI11" s="660"/>
      <c r="DJ11" s="660"/>
      <c r="DK11" s="660"/>
      <c r="DL11" s="660"/>
      <c r="DM11" s="660"/>
      <c r="DN11" s="660"/>
      <c r="DO11" s="660"/>
      <c r="DP11" s="661"/>
      <c r="DQ11" s="668">
        <v>440030</v>
      </c>
      <c r="DR11" s="660"/>
      <c r="DS11" s="660"/>
      <c r="DT11" s="660"/>
      <c r="DU11" s="660"/>
      <c r="DV11" s="660"/>
      <c r="DW11" s="660"/>
      <c r="DX11" s="660"/>
      <c r="DY11" s="660"/>
      <c r="DZ11" s="660"/>
      <c r="EA11" s="660"/>
      <c r="EB11" s="660"/>
      <c r="EC11" s="669"/>
    </row>
    <row r="12" spans="2:143" ht="11.25" customHeight="1" x14ac:dyDescent="0.15">
      <c r="B12" s="656" t="s">
        <v>238</v>
      </c>
      <c r="C12" s="657"/>
      <c r="D12" s="657"/>
      <c r="E12" s="657"/>
      <c r="F12" s="657"/>
      <c r="G12" s="657"/>
      <c r="H12" s="657"/>
      <c r="I12" s="657"/>
      <c r="J12" s="657"/>
      <c r="K12" s="657"/>
      <c r="L12" s="657"/>
      <c r="M12" s="657"/>
      <c r="N12" s="657"/>
      <c r="O12" s="657"/>
      <c r="P12" s="657"/>
      <c r="Q12" s="658"/>
      <c r="R12" s="659">
        <v>96112</v>
      </c>
      <c r="S12" s="660"/>
      <c r="T12" s="660"/>
      <c r="U12" s="660"/>
      <c r="V12" s="660"/>
      <c r="W12" s="660"/>
      <c r="X12" s="660"/>
      <c r="Y12" s="661"/>
      <c r="Z12" s="662">
        <v>0.3</v>
      </c>
      <c r="AA12" s="662"/>
      <c r="AB12" s="662"/>
      <c r="AC12" s="662"/>
      <c r="AD12" s="663">
        <v>96112</v>
      </c>
      <c r="AE12" s="663"/>
      <c r="AF12" s="663"/>
      <c r="AG12" s="663"/>
      <c r="AH12" s="663"/>
      <c r="AI12" s="663"/>
      <c r="AJ12" s="663"/>
      <c r="AK12" s="663"/>
      <c r="AL12" s="664">
        <v>0.6</v>
      </c>
      <c r="AM12" s="665"/>
      <c r="AN12" s="665"/>
      <c r="AO12" s="666"/>
      <c r="AP12" s="656" t="s">
        <v>239</v>
      </c>
      <c r="AQ12" s="657"/>
      <c r="AR12" s="657"/>
      <c r="AS12" s="657"/>
      <c r="AT12" s="657"/>
      <c r="AU12" s="657"/>
      <c r="AV12" s="657"/>
      <c r="AW12" s="657"/>
      <c r="AX12" s="657"/>
      <c r="AY12" s="657"/>
      <c r="AZ12" s="657"/>
      <c r="BA12" s="657"/>
      <c r="BB12" s="657"/>
      <c r="BC12" s="657"/>
      <c r="BD12" s="657"/>
      <c r="BE12" s="657"/>
      <c r="BF12" s="658"/>
      <c r="BG12" s="659">
        <v>4582253</v>
      </c>
      <c r="BH12" s="660"/>
      <c r="BI12" s="660"/>
      <c r="BJ12" s="660"/>
      <c r="BK12" s="660"/>
      <c r="BL12" s="660"/>
      <c r="BM12" s="660"/>
      <c r="BN12" s="661"/>
      <c r="BO12" s="662">
        <v>48.8</v>
      </c>
      <c r="BP12" s="662"/>
      <c r="BQ12" s="662"/>
      <c r="BR12" s="662"/>
      <c r="BS12" s="663" t="s">
        <v>122</v>
      </c>
      <c r="BT12" s="663"/>
      <c r="BU12" s="663"/>
      <c r="BV12" s="663"/>
      <c r="BW12" s="663"/>
      <c r="BX12" s="663"/>
      <c r="BY12" s="663"/>
      <c r="BZ12" s="663"/>
      <c r="CA12" s="663"/>
      <c r="CB12" s="667"/>
      <c r="CD12" s="656" t="s">
        <v>240</v>
      </c>
      <c r="CE12" s="657"/>
      <c r="CF12" s="657"/>
      <c r="CG12" s="657"/>
      <c r="CH12" s="657"/>
      <c r="CI12" s="657"/>
      <c r="CJ12" s="657"/>
      <c r="CK12" s="657"/>
      <c r="CL12" s="657"/>
      <c r="CM12" s="657"/>
      <c r="CN12" s="657"/>
      <c r="CO12" s="657"/>
      <c r="CP12" s="657"/>
      <c r="CQ12" s="658"/>
      <c r="CR12" s="659">
        <v>563864</v>
      </c>
      <c r="CS12" s="660"/>
      <c r="CT12" s="660"/>
      <c r="CU12" s="660"/>
      <c r="CV12" s="660"/>
      <c r="CW12" s="660"/>
      <c r="CX12" s="660"/>
      <c r="CY12" s="661"/>
      <c r="CZ12" s="662">
        <v>2</v>
      </c>
      <c r="DA12" s="662"/>
      <c r="DB12" s="662"/>
      <c r="DC12" s="662"/>
      <c r="DD12" s="668">
        <v>33231</v>
      </c>
      <c r="DE12" s="660"/>
      <c r="DF12" s="660"/>
      <c r="DG12" s="660"/>
      <c r="DH12" s="660"/>
      <c r="DI12" s="660"/>
      <c r="DJ12" s="660"/>
      <c r="DK12" s="660"/>
      <c r="DL12" s="660"/>
      <c r="DM12" s="660"/>
      <c r="DN12" s="660"/>
      <c r="DO12" s="660"/>
      <c r="DP12" s="661"/>
      <c r="DQ12" s="668">
        <v>441749</v>
      </c>
      <c r="DR12" s="660"/>
      <c r="DS12" s="660"/>
      <c r="DT12" s="660"/>
      <c r="DU12" s="660"/>
      <c r="DV12" s="660"/>
      <c r="DW12" s="660"/>
      <c r="DX12" s="660"/>
      <c r="DY12" s="660"/>
      <c r="DZ12" s="660"/>
      <c r="EA12" s="660"/>
      <c r="EB12" s="660"/>
      <c r="EC12" s="669"/>
    </row>
    <row r="13" spans="2:143" ht="11.25" customHeight="1" x14ac:dyDescent="0.15">
      <c r="B13" s="656" t="s">
        <v>241</v>
      </c>
      <c r="C13" s="657"/>
      <c r="D13" s="657"/>
      <c r="E13" s="657"/>
      <c r="F13" s="657"/>
      <c r="G13" s="657"/>
      <c r="H13" s="657"/>
      <c r="I13" s="657"/>
      <c r="J13" s="657"/>
      <c r="K13" s="657"/>
      <c r="L13" s="657"/>
      <c r="M13" s="657"/>
      <c r="N13" s="657"/>
      <c r="O13" s="657"/>
      <c r="P13" s="657"/>
      <c r="Q13" s="658"/>
      <c r="R13" s="659" t="s">
        <v>122</v>
      </c>
      <c r="S13" s="660"/>
      <c r="T13" s="660"/>
      <c r="U13" s="660"/>
      <c r="V13" s="660"/>
      <c r="W13" s="660"/>
      <c r="X13" s="660"/>
      <c r="Y13" s="661"/>
      <c r="Z13" s="662" t="s">
        <v>122</v>
      </c>
      <c r="AA13" s="662"/>
      <c r="AB13" s="662"/>
      <c r="AC13" s="662"/>
      <c r="AD13" s="663" t="s">
        <v>122</v>
      </c>
      <c r="AE13" s="663"/>
      <c r="AF13" s="663"/>
      <c r="AG13" s="663"/>
      <c r="AH13" s="663"/>
      <c r="AI13" s="663"/>
      <c r="AJ13" s="663"/>
      <c r="AK13" s="663"/>
      <c r="AL13" s="664" t="s">
        <v>122</v>
      </c>
      <c r="AM13" s="665"/>
      <c r="AN13" s="665"/>
      <c r="AO13" s="666"/>
      <c r="AP13" s="656" t="s">
        <v>242</v>
      </c>
      <c r="AQ13" s="657"/>
      <c r="AR13" s="657"/>
      <c r="AS13" s="657"/>
      <c r="AT13" s="657"/>
      <c r="AU13" s="657"/>
      <c r="AV13" s="657"/>
      <c r="AW13" s="657"/>
      <c r="AX13" s="657"/>
      <c r="AY13" s="657"/>
      <c r="AZ13" s="657"/>
      <c r="BA13" s="657"/>
      <c r="BB13" s="657"/>
      <c r="BC13" s="657"/>
      <c r="BD13" s="657"/>
      <c r="BE13" s="657"/>
      <c r="BF13" s="658"/>
      <c r="BG13" s="659">
        <v>4566885</v>
      </c>
      <c r="BH13" s="660"/>
      <c r="BI13" s="660"/>
      <c r="BJ13" s="660"/>
      <c r="BK13" s="660"/>
      <c r="BL13" s="660"/>
      <c r="BM13" s="660"/>
      <c r="BN13" s="661"/>
      <c r="BO13" s="662">
        <v>48.7</v>
      </c>
      <c r="BP13" s="662"/>
      <c r="BQ13" s="662"/>
      <c r="BR13" s="662"/>
      <c r="BS13" s="663" t="s">
        <v>122</v>
      </c>
      <c r="BT13" s="663"/>
      <c r="BU13" s="663"/>
      <c r="BV13" s="663"/>
      <c r="BW13" s="663"/>
      <c r="BX13" s="663"/>
      <c r="BY13" s="663"/>
      <c r="BZ13" s="663"/>
      <c r="CA13" s="663"/>
      <c r="CB13" s="667"/>
      <c r="CD13" s="656" t="s">
        <v>243</v>
      </c>
      <c r="CE13" s="657"/>
      <c r="CF13" s="657"/>
      <c r="CG13" s="657"/>
      <c r="CH13" s="657"/>
      <c r="CI13" s="657"/>
      <c r="CJ13" s="657"/>
      <c r="CK13" s="657"/>
      <c r="CL13" s="657"/>
      <c r="CM13" s="657"/>
      <c r="CN13" s="657"/>
      <c r="CO13" s="657"/>
      <c r="CP13" s="657"/>
      <c r="CQ13" s="658"/>
      <c r="CR13" s="659">
        <v>2540430</v>
      </c>
      <c r="CS13" s="660"/>
      <c r="CT13" s="660"/>
      <c r="CU13" s="660"/>
      <c r="CV13" s="660"/>
      <c r="CW13" s="660"/>
      <c r="CX13" s="660"/>
      <c r="CY13" s="661"/>
      <c r="CZ13" s="662">
        <v>9</v>
      </c>
      <c r="DA13" s="662"/>
      <c r="DB13" s="662"/>
      <c r="DC13" s="662"/>
      <c r="DD13" s="668">
        <v>1542562</v>
      </c>
      <c r="DE13" s="660"/>
      <c r="DF13" s="660"/>
      <c r="DG13" s="660"/>
      <c r="DH13" s="660"/>
      <c r="DI13" s="660"/>
      <c r="DJ13" s="660"/>
      <c r="DK13" s="660"/>
      <c r="DL13" s="660"/>
      <c r="DM13" s="660"/>
      <c r="DN13" s="660"/>
      <c r="DO13" s="660"/>
      <c r="DP13" s="661"/>
      <c r="DQ13" s="668">
        <v>1485013</v>
      </c>
      <c r="DR13" s="660"/>
      <c r="DS13" s="660"/>
      <c r="DT13" s="660"/>
      <c r="DU13" s="660"/>
      <c r="DV13" s="660"/>
      <c r="DW13" s="660"/>
      <c r="DX13" s="660"/>
      <c r="DY13" s="660"/>
      <c r="DZ13" s="660"/>
      <c r="EA13" s="660"/>
      <c r="EB13" s="660"/>
      <c r="EC13" s="669"/>
    </row>
    <row r="14" spans="2:143" ht="11.25" customHeight="1" x14ac:dyDescent="0.15">
      <c r="B14" s="656" t="s">
        <v>244</v>
      </c>
      <c r="C14" s="657"/>
      <c r="D14" s="657"/>
      <c r="E14" s="657"/>
      <c r="F14" s="657"/>
      <c r="G14" s="657"/>
      <c r="H14" s="657"/>
      <c r="I14" s="657"/>
      <c r="J14" s="657"/>
      <c r="K14" s="657"/>
      <c r="L14" s="657"/>
      <c r="M14" s="657"/>
      <c r="N14" s="657"/>
      <c r="O14" s="657"/>
      <c r="P14" s="657"/>
      <c r="Q14" s="658"/>
      <c r="R14" s="659">
        <v>1906</v>
      </c>
      <c r="S14" s="660"/>
      <c r="T14" s="660"/>
      <c r="U14" s="660"/>
      <c r="V14" s="660"/>
      <c r="W14" s="660"/>
      <c r="X14" s="660"/>
      <c r="Y14" s="661"/>
      <c r="Z14" s="662">
        <v>0</v>
      </c>
      <c r="AA14" s="662"/>
      <c r="AB14" s="662"/>
      <c r="AC14" s="662"/>
      <c r="AD14" s="663">
        <v>1906</v>
      </c>
      <c r="AE14" s="663"/>
      <c r="AF14" s="663"/>
      <c r="AG14" s="663"/>
      <c r="AH14" s="663"/>
      <c r="AI14" s="663"/>
      <c r="AJ14" s="663"/>
      <c r="AK14" s="663"/>
      <c r="AL14" s="664">
        <v>0</v>
      </c>
      <c r="AM14" s="665"/>
      <c r="AN14" s="665"/>
      <c r="AO14" s="666"/>
      <c r="AP14" s="656" t="s">
        <v>245</v>
      </c>
      <c r="AQ14" s="657"/>
      <c r="AR14" s="657"/>
      <c r="AS14" s="657"/>
      <c r="AT14" s="657"/>
      <c r="AU14" s="657"/>
      <c r="AV14" s="657"/>
      <c r="AW14" s="657"/>
      <c r="AX14" s="657"/>
      <c r="AY14" s="657"/>
      <c r="AZ14" s="657"/>
      <c r="BA14" s="657"/>
      <c r="BB14" s="657"/>
      <c r="BC14" s="657"/>
      <c r="BD14" s="657"/>
      <c r="BE14" s="657"/>
      <c r="BF14" s="658"/>
      <c r="BG14" s="659">
        <v>248001</v>
      </c>
      <c r="BH14" s="660"/>
      <c r="BI14" s="660"/>
      <c r="BJ14" s="660"/>
      <c r="BK14" s="660"/>
      <c r="BL14" s="660"/>
      <c r="BM14" s="660"/>
      <c r="BN14" s="661"/>
      <c r="BO14" s="662">
        <v>2.6</v>
      </c>
      <c r="BP14" s="662"/>
      <c r="BQ14" s="662"/>
      <c r="BR14" s="662"/>
      <c r="BS14" s="663" t="s">
        <v>122</v>
      </c>
      <c r="BT14" s="663"/>
      <c r="BU14" s="663"/>
      <c r="BV14" s="663"/>
      <c r="BW14" s="663"/>
      <c r="BX14" s="663"/>
      <c r="BY14" s="663"/>
      <c r="BZ14" s="663"/>
      <c r="CA14" s="663"/>
      <c r="CB14" s="667"/>
      <c r="CD14" s="656" t="s">
        <v>246</v>
      </c>
      <c r="CE14" s="657"/>
      <c r="CF14" s="657"/>
      <c r="CG14" s="657"/>
      <c r="CH14" s="657"/>
      <c r="CI14" s="657"/>
      <c r="CJ14" s="657"/>
      <c r="CK14" s="657"/>
      <c r="CL14" s="657"/>
      <c r="CM14" s="657"/>
      <c r="CN14" s="657"/>
      <c r="CO14" s="657"/>
      <c r="CP14" s="657"/>
      <c r="CQ14" s="658"/>
      <c r="CR14" s="659">
        <v>855055</v>
      </c>
      <c r="CS14" s="660"/>
      <c r="CT14" s="660"/>
      <c r="CU14" s="660"/>
      <c r="CV14" s="660"/>
      <c r="CW14" s="660"/>
      <c r="CX14" s="660"/>
      <c r="CY14" s="661"/>
      <c r="CZ14" s="662">
        <v>3</v>
      </c>
      <c r="DA14" s="662"/>
      <c r="DB14" s="662"/>
      <c r="DC14" s="662"/>
      <c r="DD14" s="668" t="s">
        <v>122</v>
      </c>
      <c r="DE14" s="660"/>
      <c r="DF14" s="660"/>
      <c r="DG14" s="660"/>
      <c r="DH14" s="660"/>
      <c r="DI14" s="660"/>
      <c r="DJ14" s="660"/>
      <c r="DK14" s="660"/>
      <c r="DL14" s="660"/>
      <c r="DM14" s="660"/>
      <c r="DN14" s="660"/>
      <c r="DO14" s="660"/>
      <c r="DP14" s="661"/>
      <c r="DQ14" s="668">
        <v>852464</v>
      </c>
      <c r="DR14" s="660"/>
      <c r="DS14" s="660"/>
      <c r="DT14" s="660"/>
      <c r="DU14" s="660"/>
      <c r="DV14" s="660"/>
      <c r="DW14" s="660"/>
      <c r="DX14" s="660"/>
      <c r="DY14" s="660"/>
      <c r="DZ14" s="660"/>
      <c r="EA14" s="660"/>
      <c r="EB14" s="660"/>
      <c r="EC14" s="669"/>
    </row>
    <row r="15" spans="2:143" ht="11.25" customHeight="1" x14ac:dyDescent="0.15">
      <c r="B15" s="656" t="s">
        <v>247</v>
      </c>
      <c r="C15" s="657"/>
      <c r="D15" s="657"/>
      <c r="E15" s="657"/>
      <c r="F15" s="657"/>
      <c r="G15" s="657"/>
      <c r="H15" s="657"/>
      <c r="I15" s="657"/>
      <c r="J15" s="657"/>
      <c r="K15" s="657"/>
      <c r="L15" s="657"/>
      <c r="M15" s="657"/>
      <c r="N15" s="657"/>
      <c r="O15" s="657"/>
      <c r="P15" s="657"/>
      <c r="Q15" s="658"/>
      <c r="R15" s="659" t="s">
        <v>122</v>
      </c>
      <c r="S15" s="660"/>
      <c r="T15" s="660"/>
      <c r="U15" s="660"/>
      <c r="V15" s="660"/>
      <c r="W15" s="660"/>
      <c r="X15" s="660"/>
      <c r="Y15" s="661"/>
      <c r="Z15" s="662" t="s">
        <v>122</v>
      </c>
      <c r="AA15" s="662"/>
      <c r="AB15" s="662"/>
      <c r="AC15" s="662"/>
      <c r="AD15" s="663" t="s">
        <v>122</v>
      </c>
      <c r="AE15" s="663"/>
      <c r="AF15" s="663"/>
      <c r="AG15" s="663"/>
      <c r="AH15" s="663"/>
      <c r="AI15" s="663"/>
      <c r="AJ15" s="663"/>
      <c r="AK15" s="663"/>
      <c r="AL15" s="664" t="s">
        <v>122</v>
      </c>
      <c r="AM15" s="665"/>
      <c r="AN15" s="665"/>
      <c r="AO15" s="666"/>
      <c r="AP15" s="656" t="s">
        <v>248</v>
      </c>
      <c r="AQ15" s="657"/>
      <c r="AR15" s="657"/>
      <c r="AS15" s="657"/>
      <c r="AT15" s="657"/>
      <c r="AU15" s="657"/>
      <c r="AV15" s="657"/>
      <c r="AW15" s="657"/>
      <c r="AX15" s="657"/>
      <c r="AY15" s="657"/>
      <c r="AZ15" s="657"/>
      <c r="BA15" s="657"/>
      <c r="BB15" s="657"/>
      <c r="BC15" s="657"/>
      <c r="BD15" s="657"/>
      <c r="BE15" s="657"/>
      <c r="BF15" s="658"/>
      <c r="BG15" s="659">
        <v>464218</v>
      </c>
      <c r="BH15" s="660"/>
      <c r="BI15" s="660"/>
      <c r="BJ15" s="660"/>
      <c r="BK15" s="660"/>
      <c r="BL15" s="660"/>
      <c r="BM15" s="660"/>
      <c r="BN15" s="661"/>
      <c r="BO15" s="662">
        <v>4.9000000000000004</v>
      </c>
      <c r="BP15" s="662"/>
      <c r="BQ15" s="662"/>
      <c r="BR15" s="662"/>
      <c r="BS15" s="663" t="s">
        <v>122</v>
      </c>
      <c r="BT15" s="663"/>
      <c r="BU15" s="663"/>
      <c r="BV15" s="663"/>
      <c r="BW15" s="663"/>
      <c r="BX15" s="663"/>
      <c r="BY15" s="663"/>
      <c r="BZ15" s="663"/>
      <c r="CA15" s="663"/>
      <c r="CB15" s="667"/>
      <c r="CD15" s="656" t="s">
        <v>249</v>
      </c>
      <c r="CE15" s="657"/>
      <c r="CF15" s="657"/>
      <c r="CG15" s="657"/>
      <c r="CH15" s="657"/>
      <c r="CI15" s="657"/>
      <c r="CJ15" s="657"/>
      <c r="CK15" s="657"/>
      <c r="CL15" s="657"/>
      <c r="CM15" s="657"/>
      <c r="CN15" s="657"/>
      <c r="CO15" s="657"/>
      <c r="CP15" s="657"/>
      <c r="CQ15" s="658"/>
      <c r="CR15" s="659">
        <v>3671669</v>
      </c>
      <c r="CS15" s="660"/>
      <c r="CT15" s="660"/>
      <c r="CU15" s="660"/>
      <c r="CV15" s="660"/>
      <c r="CW15" s="660"/>
      <c r="CX15" s="660"/>
      <c r="CY15" s="661"/>
      <c r="CZ15" s="662">
        <v>13</v>
      </c>
      <c r="DA15" s="662"/>
      <c r="DB15" s="662"/>
      <c r="DC15" s="662"/>
      <c r="DD15" s="668">
        <v>1061358</v>
      </c>
      <c r="DE15" s="660"/>
      <c r="DF15" s="660"/>
      <c r="DG15" s="660"/>
      <c r="DH15" s="660"/>
      <c r="DI15" s="660"/>
      <c r="DJ15" s="660"/>
      <c r="DK15" s="660"/>
      <c r="DL15" s="660"/>
      <c r="DM15" s="660"/>
      <c r="DN15" s="660"/>
      <c r="DO15" s="660"/>
      <c r="DP15" s="661"/>
      <c r="DQ15" s="668">
        <v>2290274</v>
      </c>
      <c r="DR15" s="660"/>
      <c r="DS15" s="660"/>
      <c r="DT15" s="660"/>
      <c r="DU15" s="660"/>
      <c r="DV15" s="660"/>
      <c r="DW15" s="660"/>
      <c r="DX15" s="660"/>
      <c r="DY15" s="660"/>
      <c r="DZ15" s="660"/>
      <c r="EA15" s="660"/>
      <c r="EB15" s="660"/>
      <c r="EC15" s="669"/>
    </row>
    <row r="16" spans="2:143" ht="11.25" customHeight="1" x14ac:dyDescent="0.15">
      <c r="B16" s="656" t="s">
        <v>250</v>
      </c>
      <c r="C16" s="657"/>
      <c r="D16" s="657"/>
      <c r="E16" s="657"/>
      <c r="F16" s="657"/>
      <c r="G16" s="657"/>
      <c r="H16" s="657"/>
      <c r="I16" s="657"/>
      <c r="J16" s="657"/>
      <c r="K16" s="657"/>
      <c r="L16" s="657"/>
      <c r="M16" s="657"/>
      <c r="N16" s="657"/>
      <c r="O16" s="657"/>
      <c r="P16" s="657"/>
      <c r="Q16" s="658"/>
      <c r="R16" s="659">
        <v>35781</v>
      </c>
      <c r="S16" s="660"/>
      <c r="T16" s="660"/>
      <c r="U16" s="660"/>
      <c r="V16" s="660"/>
      <c r="W16" s="660"/>
      <c r="X16" s="660"/>
      <c r="Y16" s="661"/>
      <c r="Z16" s="662">
        <v>0.1</v>
      </c>
      <c r="AA16" s="662"/>
      <c r="AB16" s="662"/>
      <c r="AC16" s="662"/>
      <c r="AD16" s="663">
        <v>35781</v>
      </c>
      <c r="AE16" s="663"/>
      <c r="AF16" s="663"/>
      <c r="AG16" s="663"/>
      <c r="AH16" s="663"/>
      <c r="AI16" s="663"/>
      <c r="AJ16" s="663"/>
      <c r="AK16" s="663"/>
      <c r="AL16" s="664">
        <v>0.2</v>
      </c>
      <c r="AM16" s="665"/>
      <c r="AN16" s="665"/>
      <c r="AO16" s="666"/>
      <c r="AP16" s="656" t="s">
        <v>251</v>
      </c>
      <c r="AQ16" s="657"/>
      <c r="AR16" s="657"/>
      <c r="AS16" s="657"/>
      <c r="AT16" s="657"/>
      <c r="AU16" s="657"/>
      <c r="AV16" s="657"/>
      <c r="AW16" s="657"/>
      <c r="AX16" s="657"/>
      <c r="AY16" s="657"/>
      <c r="AZ16" s="657"/>
      <c r="BA16" s="657"/>
      <c r="BB16" s="657"/>
      <c r="BC16" s="657"/>
      <c r="BD16" s="657"/>
      <c r="BE16" s="657"/>
      <c r="BF16" s="658"/>
      <c r="BG16" s="659" t="s">
        <v>122</v>
      </c>
      <c r="BH16" s="660"/>
      <c r="BI16" s="660"/>
      <c r="BJ16" s="660"/>
      <c r="BK16" s="660"/>
      <c r="BL16" s="660"/>
      <c r="BM16" s="660"/>
      <c r="BN16" s="661"/>
      <c r="BO16" s="662" t="s">
        <v>122</v>
      </c>
      <c r="BP16" s="662"/>
      <c r="BQ16" s="662"/>
      <c r="BR16" s="662"/>
      <c r="BS16" s="663" t="s">
        <v>122</v>
      </c>
      <c r="BT16" s="663"/>
      <c r="BU16" s="663"/>
      <c r="BV16" s="663"/>
      <c r="BW16" s="663"/>
      <c r="BX16" s="663"/>
      <c r="BY16" s="663"/>
      <c r="BZ16" s="663"/>
      <c r="CA16" s="663"/>
      <c r="CB16" s="667"/>
      <c r="CD16" s="656" t="s">
        <v>252</v>
      </c>
      <c r="CE16" s="657"/>
      <c r="CF16" s="657"/>
      <c r="CG16" s="657"/>
      <c r="CH16" s="657"/>
      <c r="CI16" s="657"/>
      <c r="CJ16" s="657"/>
      <c r="CK16" s="657"/>
      <c r="CL16" s="657"/>
      <c r="CM16" s="657"/>
      <c r="CN16" s="657"/>
      <c r="CO16" s="657"/>
      <c r="CP16" s="657"/>
      <c r="CQ16" s="658"/>
      <c r="CR16" s="659">
        <v>15356</v>
      </c>
      <c r="CS16" s="660"/>
      <c r="CT16" s="660"/>
      <c r="CU16" s="660"/>
      <c r="CV16" s="660"/>
      <c r="CW16" s="660"/>
      <c r="CX16" s="660"/>
      <c r="CY16" s="661"/>
      <c r="CZ16" s="662">
        <v>0.1</v>
      </c>
      <c r="DA16" s="662"/>
      <c r="DB16" s="662"/>
      <c r="DC16" s="662"/>
      <c r="DD16" s="668" t="s">
        <v>122</v>
      </c>
      <c r="DE16" s="660"/>
      <c r="DF16" s="660"/>
      <c r="DG16" s="660"/>
      <c r="DH16" s="660"/>
      <c r="DI16" s="660"/>
      <c r="DJ16" s="660"/>
      <c r="DK16" s="660"/>
      <c r="DL16" s="660"/>
      <c r="DM16" s="660"/>
      <c r="DN16" s="660"/>
      <c r="DO16" s="660"/>
      <c r="DP16" s="661"/>
      <c r="DQ16" s="668">
        <v>43</v>
      </c>
      <c r="DR16" s="660"/>
      <c r="DS16" s="660"/>
      <c r="DT16" s="660"/>
      <c r="DU16" s="660"/>
      <c r="DV16" s="660"/>
      <c r="DW16" s="660"/>
      <c r="DX16" s="660"/>
      <c r="DY16" s="660"/>
      <c r="DZ16" s="660"/>
      <c r="EA16" s="660"/>
      <c r="EB16" s="660"/>
      <c r="EC16" s="669"/>
    </row>
    <row r="17" spans="2:133" ht="11.25" customHeight="1" x14ac:dyDescent="0.15">
      <c r="B17" s="656" t="s">
        <v>253</v>
      </c>
      <c r="C17" s="657"/>
      <c r="D17" s="657"/>
      <c r="E17" s="657"/>
      <c r="F17" s="657"/>
      <c r="G17" s="657"/>
      <c r="H17" s="657"/>
      <c r="I17" s="657"/>
      <c r="J17" s="657"/>
      <c r="K17" s="657"/>
      <c r="L17" s="657"/>
      <c r="M17" s="657"/>
      <c r="N17" s="657"/>
      <c r="O17" s="657"/>
      <c r="P17" s="657"/>
      <c r="Q17" s="658"/>
      <c r="R17" s="659">
        <v>157952</v>
      </c>
      <c r="S17" s="660"/>
      <c r="T17" s="660"/>
      <c r="U17" s="660"/>
      <c r="V17" s="660"/>
      <c r="W17" s="660"/>
      <c r="X17" s="660"/>
      <c r="Y17" s="661"/>
      <c r="Z17" s="662">
        <v>0.5</v>
      </c>
      <c r="AA17" s="662"/>
      <c r="AB17" s="662"/>
      <c r="AC17" s="662"/>
      <c r="AD17" s="663">
        <v>157952</v>
      </c>
      <c r="AE17" s="663"/>
      <c r="AF17" s="663"/>
      <c r="AG17" s="663"/>
      <c r="AH17" s="663"/>
      <c r="AI17" s="663"/>
      <c r="AJ17" s="663"/>
      <c r="AK17" s="663"/>
      <c r="AL17" s="664">
        <v>1</v>
      </c>
      <c r="AM17" s="665"/>
      <c r="AN17" s="665"/>
      <c r="AO17" s="666"/>
      <c r="AP17" s="656" t="s">
        <v>254</v>
      </c>
      <c r="AQ17" s="657"/>
      <c r="AR17" s="657"/>
      <c r="AS17" s="657"/>
      <c r="AT17" s="657"/>
      <c r="AU17" s="657"/>
      <c r="AV17" s="657"/>
      <c r="AW17" s="657"/>
      <c r="AX17" s="657"/>
      <c r="AY17" s="657"/>
      <c r="AZ17" s="657"/>
      <c r="BA17" s="657"/>
      <c r="BB17" s="657"/>
      <c r="BC17" s="657"/>
      <c r="BD17" s="657"/>
      <c r="BE17" s="657"/>
      <c r="BF17" s="658"/>
      <c r="BG17" s="659" t="s">
        <v>122</v>
      </c>
      <c r="BH17" s="660"/>
      <c r="BI17" s="660"/>
      <c r="BJ17" s="660"/>
      <c r="BK17" s="660"/>
      <c r="BL17" s="660"/>
      <c r="BM17" s="660"/>
      <c r="BN17" s="661"/>
      <c r="BO17" s="662" t="s">
        <v>122</v>
      </c>
      <c r="BP17" s="662"/>
      <c r="BQ17" s="662"/>
      <c r="BR17" s="662"/>
      <c r="BS17" s="663" t="s">
        <v>122</v>
      </c>
      <c r="BT17" s="663"/>
      <c r="BU17" s="663"/>
      <c r="BV17" s="663"/>
      <c r="BW17" s="663"/>
      <c r="BX17" s="663"/>
      <c r="BY17" s="663"/>
      <c r="BZ17" s="663"/>
      <c r="CA17" s="663"/>
      <c r="CB17" s="667"/>
      <c r="CD17" s="656" t="s">
        <v>255</v>
      </c>
      <c r="CE17" s="657"/>
      <c r="CF17" s="657"/>
      <c r="CG17" s="657"/>
      <c r="CH17" s="657"/>
      <c r="CI17" s="657"/>
      <c r="CJ17" s="657"/>
      <c r="CK17" s="657"/>
      <c r="CL17" s="657"/>
      <c r="CM17" s="657"/>
      <c r="CN17" s="657"/>
      <c r="CO17" s="657"/>
      <c r="CP17" s="657"/>
      <c r="CQ17" s="658"/>
      <c r="CR17" s="659">
        <v>2247316</v>
      </c>
      <c r="CS17" s="660"/>
      <c r="CT17" s="660"/>
      <c r="CU17" s="660"/>
      <c r="CV17" s="660"/>
      <c r="CW17" s="660"/>
      <c r="CX17" s="660"/>
      <c r="CY17" s="661"/>
      <c r="CZ17" s="662">
        <v>7.9</v>
      </c>
      <c r="DA17" s="662"/>
      <c r="DB17" s="662"/>
      <c r="DC17" s="662"/>
      <c r="DD17" s="668" t="s">
        <v>122</v>
      </c>
      <c r="DE17" s="660"/>
      <c r="DF17" s="660"/>
      <c r="DG17" s="660"/>
      <c r="DH17" s="660"/>
      <c r="DI17" s="660"/>
      <c r="DJ17" s="660"/>
      <c r="DK17" s="660"/>
      <c r="DL17" s="660"/>
      <c r="DM17" s="660"/>
      <c r="DN17" s="660"/>
      <c r="DO17" s="660"/>
      <c r="DP17" s="661"/>
      <c r="DQ17" s="668">
        <v>2247316</v>
      </c>
      <c r="DR17" s="660"/>
      <c r="DS17" s="660"/>
      <c r="DT17" s="660"/>
      <c r="DU17" s="660"/>
      <c r="DV17" s="660"/>
      <c r="DW17" s="660"/>
      <c r="DX17" s="660"/>
      <c r="DY17" s="660"/>
      <c r="DZ17" s="660"/>
      <c r="EA17" s="660"/>
      <c r="EB17" s="660"/>
      <c r="EC17" s="669"/>
    </row>
    <row r="18" spans="2:133" ht="11.25" customHeight="1" x14ac:dyDescent="0.15">
      <c r="B18" s="656" t="s">
        <v>256</v>
      </c>
      <c r="C18" s="657"/>
      <c r="D18" s="657"/>
      <c r="E18" s="657"/>
      <c r="F18" s="657"/>
      <c r="G18" s="657"/>
      <c r="H18" s="657"/>
      <c r="I18" s="657"/>
      <c r="J18" s="657"/>
      <c r="K18" s="657"/>
      <c r="L18" s="657"/>
      <c r="M18" s="657"/>
      <c r="N18" s="657"/>
      <c r="O18" s="657"/>
      <c r="P18" s="657"/>
      <c r="Q18" s="658"/>
      <c r="R18" s="659">
        <v>91303</v>
      </c>
      <c r="S18" s="660"/>
      <c r="T18" s="660"/>
      <c r="U18" s="660"/>
      <c r="V18" s="660"/>
      <c r="W18" s="660"/>
      <c r="X18" s="660"/>
      <c r="Y18" s="661"/>
      <c r="Z18" s="662">
        <v>0.3</v>
      </c>
      <c r="AA18" s="662"/>
      <c r="AB18" s="662"/>
      <c r="AC18" s="662"/>
      <c r="AD18" s="663">
        <v>91303</v>
      </c>
      <c r="AE18" s="663"/>
      <c r="AF18" s="663"/>
      <c r="AG18" s="663"/>
      <c r="AH18" s="663"/>
      <c r="AI18" s="663"/>
      <c r="AJ18" s="663"/>
      <c r="AK18" s="663"/>
      <c r="AL18" s="664">
        <v>0.6</v>
      </c>
      <c r="AM18" s="665"/>
      <c r="AN18" s="665"/>
      <c r="AO18" s="666"/>
      <c r="AP18" s="656" t="s">
        <v>257</v>
      </c>
      <c r="AQ18" s="657"/>
      <c r="AR18" s="657"/>
      <c r="AS18" s="657"/>
      <c r="AT18" s="657"/>
      <c r="AU18" s="657"/>
      <c r="AV18" s="657"/>
      <c r="AW18" s="657"/>
      <c r="AX18" s="657"/>
      <c r="AY18" s="657"/>
      <c r="AZ18" s="657"/>
      <c r="BA18" s="657"/>
      <c r="BB18" s="657"/>
      <c r="BC18" s="657"/>
      <c r="BD18" s="657"/>
      <c r="BE18" s="657"/>
      <c r="BF18" s="658"/>
      <c r="BG18" s="659" t="s">
        <v>122</v>
      </c>
      <c r="BH18" s="660"/>
      <c r="BI18" s="660"/>
      <c r="BJ18" s="660"/>
      <c r="BK18" s="660"/>
      <c r="BL18" s="660"/>
      <c r="BM18" s="660"/>
      <c r="BN18" s="661"/>
      <c r="BO18" s="662" t="s">
        <v>122</v>
      </c>
      <c r="BP18" s="662"/>
      <c r="BQ18" s="662"/>
      <c r="BR18" s="662"/>
      <c r="BS18" s="663" t="s">
        <v>122</v>
      </c>
      <c r="BT18" s="663"/>
      <c r="BU18" s="663"/>
      <c r="BV18" s="663"/>
      <c r="BW18" s="663"/>
      <c r="BX18" s="663"/>
      <c r="BY18" s="663"/>
      <c r="BZ18" s="663"/>
      <c r="CA18" s="663"/>
      <c r="CB18" s="667"/>
      <c r="CD18" s="656" t="s">
        <v>258</v>
      </c>
      <c r="CE18" s="657"/>
      <c r="CF18" s="657"/>
      <c r="CG18" s="657"/>
      <c r="CH18" s="657"/>
      <c r="CI18" s="657"/>
      <c r="CJ18" s="657"/>
      <c r="CK18" s="657"/>
      <c r="CL18" s="657"/>
      <c r="CM18" s="657"/>
      <c r="CN18" s="657"/>
      <c r="CO18" s="657"/>
      <c r="CP18" s="657"/>
      <c r="CQ18" s="658"/>
      <c r="CR18" s="659" t="s">
        <v>122</v>
      </c>
      <c r="CS18" s="660"/>
      <c r="CT18" s="660"/>
      <c r="CU18" s="660"/>
      <c r="CV18" s="660"/>
      <c r="CW18" s="660"/>
      <c r="CX18" s="660"/>
      <c r="CY18" s="661"/>
      <c r="CZ18" s="662" t="s">
        <v>122</v>
      </c>
      <c r="DA18" s="662"/>
      <c r="DB18" s="662"/>
      <c r="DC18" s="662"/>
      <c r="DD18" s="668" t="s">
        <v>122</v>
      </c>
      <c r="DE18" s="660"/>
      <c r="DF18" s="660"/>
      <c r="DG18" s="660"/>
      <c r="DH18" s="660"/>
      <c r="DI18" s="660"/>
      <c r="DJ18" s="660"/>
      <c r="DK18" s="660"/>
      <c r="DL18" s="660"/>
      <c r="DM18" s="660"/>
      <c r="DN18" s="660"/>
      <c r="DO18" s="660"/>
      <c r="DP18" s="661"/>
      <c r="DQ18" s="668" t="s">
        <v>122</v>
      </c>
      <c r="DR18" s="660"/>
      <c r="DS18" s="660"/>
      <c r="DT18" s="660"/>
      <c r="DU18" s="660"/>
      <c r="DV18" s="660"/>
      <c r="DW18" s="660"/>
      <c r="DX18" s="660"/>
      <c r="DY18" s="660"/>
      <c r="DZ18" s="660"/>
      <c r="EA18" s="660"/>
      <c r="EB18" s="660"/>
      <c r="EC18" s="669"/>
    </row>
    <row r="19" spans="2:133" ht="11.25" customHeight="1" x14ac:dyDescent="0.15">
      <c r="B19" s="656" t="s">
        <v>259</v>
      </c>
      <c r="C19" s="657"/>
      <c r="D19" s="657"/>
      <c r="E19" s="657"/>
      <c r="F19" s="657"/>
      <c r="G19" s="657"/>
      <c r="H19" s="657"/>
      <c r="I19" s="657"/>
      <c r="J19" s="657"/>
      <c r="K19" s="657"/>
      <c r="L19" s="657"/>
      <c r="M19" s="657"/>
      <c r="N19" s="657"/>
      <c r="O19" s="657"/>
      <c r="P19" s="657"/>
      <c r="Q19" s="658"/>
      <c r="R19" s="659">
        <v>63446</v>
      </c>
      <c r="S19" s="660"/>
      <c r="T19" s="660"/>
      <c r="U19" s="660"/>
      <c r="V19" s="660"/>
      <c r="W19" s="660"/>
      <c r="X19" s="660"/>
      <c r="Y19" s="661"/>
      <c r="Z19" s="662">
        <v>0.2</v>
      </c>
      <c r="AA19" s="662"/>
      <c r="AB19" s="662"/>
      <c r="AC19" s="662"/>
      <c r="AD19" s="663">
        <v>63446</v>
      </c>
      <c r="AE19" s="663"/>
      <c r="AF19" s="663"/>
      <c r="AG19" s="663"/>
      <c r="AH19" s="663"/>
      <c r="AI19" s="663"/>
      <c r="AJ19" s="663"/>
      <c r="AK19" s="663"/>
      <c r="AL19" s="664">
        <v>0.4</v>
      </c>
      <c r="AM19" s="665"/>
      <c r="AN19" s="665"/>
      <c r="AO19" s="666"/>
      <c r="AP19" s="656" t="s">
        <v>260</v>
      </c>
      <c r="AQ19" s="657"/>
      <c r="AR19" s="657"/>
      <c r="AS19" s="657"/>
      <c r="AT19" s="657"/>
      <c r="AU19" s="657"/>
      <c r="AV19" s="657"/>
      <c r="AW19" s="657"/>
      <c r="AX19" s="657"/>
      <c r="AY19" s="657"/>
      <c r="AZ19" s="657"/>
      <c r="BA19" s="657"/>
      <c r="BB19" s="657"/>
      <c r="BC19" s="657"/>
      <c r="BD19" s="657"/>
      <c r="BE19" s="657"/>
      <c r="BF19" s="658"/>
      <c r="BG19" s="659">
        <v>367085</v>
      </c>
      <c r="BH19" s="660"/>
      <c r="BI19" s="660"/>
      <c r="BJ19" s="660"/>
      <c r="BK19" s="660"/>
      <c r="BL19" s="660"/>
      <c r="BM19" s="660"/>
      <c r="BN19" s="661"/>
      <c r="BO19" s="662">
        <v>3.9</v>
      </c>
      <c r="BP19" s="662"/>
      <c r="BQ19" s="662"/>
      <c r="BR19" s="662"/>
      <c r="BS19" s="663" t="s">
        <v>122</v>
      </c>
      <c r="BT19" s="663"/>
      <c r="BU19" s="663"/>
      <c r="BV19" s="663"/>
      <c r="BW19" s="663"/>
      <c r="BX19" s="663"/>
      <c r="BY19" s="663"/>
      <c r="BZ19" s="663"/>
      <c r="CA19" s="663"/>
      <c r="CB19" s="667"/>
      <c r="CD19" s="656" t="s">
        <v>261</v>
      </c>
      <c r="CE19" s="657"/>
      <c r="CF19" s="657"/>
      <c r="CG19" s="657"/>
      <c r="CH19" s="657"/>
      <c r="CI19" s="657"/>
      <c r="CJ19" s="657"/>
      <c r="CK19" s="657"/>
      <c r="CL19" s="657"/>
      <c r="CM19" s="657"/>
      <c r="CN19" s="657"/>
      <c r="CO19" s="657"/>
      <c r="CP19" s="657"/>
      <c r="CQ19" s="658"/>
      <c r="CR19" s="659" t="s">
        <v>122</v>
      </c>
      <c r="CS19" s="660"/>
      <c r="CT19" s="660"/>
      <c r="CU19" s="660"/>
      <c r="CV19" s="660"/>
      <c r="CW19" s="660"/>
      <c r="CX19" s="660"/>
      <c r="CY19" s="661"/>
      <c r="CZ19" s="662" t="s">
        <v>122</v>
      </c>
      <c r="DA19" s="662"/>
      <c r="DB19" s="662"/>
      <c r="DC19" s="662"/>
      <c r="DD19" s="668" t="s">
        <v>122</v>
      </c>
      <c r="DE19" s="660"/>
      <c r="DF19" s="660"/>
      <c r="DG19" s="660"/>
      <c r="DH19" s="660"/>
      <c r="DI19" s="660"/>
      <c r="DJ19" s="660"/>
      <c r="DK19" s="660"/>
      <c r="DL19" s="660"/>
      <c r="DM19" s="660"/>
      <c r="DN19" s="660"/>
      <c r="DO19" s="660"/>
      <c r="DP19" s="661"/>
      <c r="DQ19" s="668" t="s">
        <v>122</v>
      </c>
      <c r="DR19" s="660"/>
      <c r="DS19" s="660"/>
      <c r="DT19" s="660"/>
      <c r="DU19" s="660"/>
      <c r="DV19" s="660"/>
      <c r="DW19" s="660"/>
      <c r="DX19" s="660"/>
      <c r="DY19" s="660"/>
      <c r="DZ19" s="660"/>
      <c r="EA19" s="660"/>
      <c r="EB19" s="660"/>
      <c r="EC19" s="669"/>
    </row>
    <row r="20" spans="2:133" ht="11.25" customHeight="1" x14ac:dyDescent="0.15">
      <c r="B20" s="672" t="s">
        <v>262</v>
      </c>
      <c r="C20" s="673"/>
      <c r="D20" s="673"/>
      <c r="E20" s="673"/>
      <c r="F20" s="673"/>
      <c r="G20" s="673"/>
      <c r="H20" s="673"/>
      <c r="I20" s="673"/>
      <c r="J20" s="673"/>
      <c r="K20" s="673"/>
      <c r="L20" s="673"/>
      <c r="M20" s="673"/>
      <c r="N20" s="673"/>
      <c r="O20" s="673"/>
      <c r="P20" s="673"/>
      <c r="Q20" s="674"/>
      <c r="R20" s="659">
        <v>27857</v>
      </c>
      <c r="S20" s="660"/>
      <c r="T20" s="660"/>
      <c r="U20" s="660"/>
      <c r="V20" s="660"/>
      <c r="W20" s="660"/>
      <c r="X20" s="660"/>
      <c r="Y20" s="661"/>
      <c r="Z20" s="662">
        <v>0.1</v>
      </c>
      <c r="AA20" s="662"/>
      <c r="AB20" s="662"/>
      <c r="AC20" s="662"/>
      <c r="AD20" s="663">
        <v>27857</v>
      </c>
      <c r="AE20" s="663"/>
      <c r="AF20" s="663"/>
      <c r="AG20" s="663"/>
      <c r="AH20" s="663"/>
      <c r="AI20" s="663"/>
      <c r="AJ20" s="663"/>
      <c r="AK20" s="663"/>
      <c r="AL20" s="664">
        <v>0.2</v>
      </c>
      <c r="AM20" s="665"/>
      <c r="AN20" s="665"/>
      <c r="AO20" s="666"/>
      <c r="AP20" s="656" t="s">
        <v>263</v>
      </c>
      <c r="AQ20" s="657"/>
      <c r="AR20" s="657"/>
      <c r="AS20" s="657"/>
      <c r="AT20" s="657"/>
      <c r="AU20" s="657"/>
      <c r="AV20" s="657"/>
      <c r="AW20" s="657"/>
      <c r="AX20" s="657"/>
      <c r="AY20" s="657"/>
      <c r="AZ20" s="657"/>
      <c r="BA20" s="657"/>
      <c r="BB20" s="657"/>
      <c r="BC20" s="657"/>
      <c r="BD20" s="657"/>
      <c r="BE20" s="657"/>
      <c r="BF20" s="658"/>
      <c r="BG20" s="659">
        <v>367085</v>
      </c>
      <c r="BH20" s="660"/>
      <c r="BI20" s="660"/>
      <c r="BJ20" s="660"/>
      <c r="BK20" s="660"/>
      <c r="BL20" s="660"/>
      <c r="BM20" s="660"/>
      <c r="BN20" s="661"/>
      <c r="BO20" s="662">
        <v>3.9</v>
      </c>
      <c r="BP20" s="662"/>
      <c r="BQ20" s="662"/>
      <c r="BR20" s="662"/>
      <c r="BS20" s="663" t="s">
        <v>122</v>
      </c>
      <c r="BT20" s="663"/>
      <c r="BU20" s="663"/>
      <c r="BV20" s="663"/>
      <c r="BW20" s="663"/>
      <c r="BX20" s="663"/>
      <c r="BY20" s="663"/>
      <c r="BZ20" s="663"/>
      <c r="CA20" s="663"/>
      <c r="CB20" s="667"/>
      <c r="CD20" s="656" t="s">
        <v>264</v>
      </c>
      <c r="CE20" s="657"/>
      <c r="CF20" s="657"/>
      <c r="CG20" s="657"/>
      <c r="CH20" s="657"/>
      <c r="CI20" s="657"/>
      <c r="CJ20" s="657"/>
      <c r="CK20" s="657"/>
      <c r="CL20" s="657"/>
      <c r="CM20" s="657"/>
      <c r="CN20" s="657"/>
      <c r="CO20" s="657"/>
      <c r="CP20" s="657"/>
      <c r="CQ20" s="658"/>
      <c r="CR20" s="659">
        <v>28300494</v>
      </c>
      <c r="CS20" s="660"/>
      <c r="CT20" s="660"/>
      <c r="CU20" s="660"/>
      <c r="CV20" s="660"/>
      <c r="CW20" s="660"/>
      <c r="CX20" s="660"/>
      <c r="CY20" s="661"/>
      <c r="CZ20" s="662">
        <v>100</v>
      </c>
      <c r="DA20" s="662"/>
      <c r="DB20" s="662"/>
      <c r="DC20" s="662"/>
      <c r="DD20" s="668">
        <v>4508778</v>
      </c>
      <c r="DE20" s="660"/>
      <c r="DF20" s="660"/>
      <c r="DG20" s="660"/>
      <c r="DH20" s="660"/>
      <c r="DI20" s="660"/>
      <c r="DJ20" s="660"/>
      <c r="DK20" s="660"/>
      <c r="DL20" s="660"/>
      <c r="DM20" s="660"/>
      <c r="DN20" s="660"/>
      <c r="DO20" s="660"/>
      <c r="DP20" s="661"/>
      <c r="DQ20" s="668">
        <v>18662620</v>
      </c>
      <c r="DR20" s="660"/>
      <c r="DS20" s="660"/>
      <c r="DT20" s="660"/>
      <c r="DU20" s="660"/>
      <c r="DV20" s="660"/>
      <c r="DW20" s="660"/>
      <c r="DX20" s="660"/>
      <c r="DY20" s="660"/>
      <c r="DZ20" s="660"/>
      <c r="EA20" s="660"/>
      <c r="EB20" s="660"/>
      <c r="EC20" s="669"/>
    </row>
    <row r="21" spans="2:133" ht="11.25" customHeight="1" x14ac:dyDescent="0.15">
      <c r="B21" s="656" t="s">
        <v>265</v>
      </c>
      <c r="C21" s="657"/>
      <c r="D21" s="657"/>
      <c r="E21" s="657"/>
      <c r="F21" s="657"/>
      <c r="G21" s="657"/>
      <c r="H21" s="657"/>
      <c r="I21" s="657"/>
      <c r="J21" s="657"/>
      <c r="K21" s="657"/>
      <c r="L21" s="657"/>
      <c r="M21" s="657"/>
      <c r="N21" s="657"/>
      <c r="O21" s="657"/>
      <c r="P21" s="657"/>
      <c r="Q21" s="658"/>
      <c r="R21" s="659">
        <v>5673403</v>
      </c>
      <c r="S21" s="660"/>
      <c r="T21" s="660"/>
      <c r="U21" s="660"/>
      <c r="V21" s="660"/>
      <c r="W21" s="660"/>
      <c r="X21" s="660"/>
      <c r="Y21" s="661"/>
      <c r="Z21" s="662">
        <v>18.899999999999999</v>
      </c>
      <c r="AA21" s="662"/>
      <c r="AB21" s="662"/>
      <c r="AC21" s="662"/>
      <c r="AD21" s="663">
        <v>4770968</v>
      </c>
      <c r="AE21" s="663"/>
      <c r="AF21" s="663"/>
      <c r="AG21" s="663"/>
      <c r="AH21" s="663"/>
      <c r="AI21" s="663"/>
      <c r="AJ21" s="663"/>
      <c r="AK21" s="663"/>
      <c r="AL21" s="664">
        <v>29.5</v>
      </c>
      <c r="AM21" s="665"/>
      <c r="AN21" s="665"/>
      <c r="AO21" s="666"/>
      <c r="AP21" s="656" t="s">
        <v>266</v>
      </c>
      <c r="AQ21" s="675"/>
      <c r="AR21" s="675"/>
      <c r="AS21" s="675"/>
      <c r="AT21" s="675"/>
      <c r="AU21" s="675"/>
      <c r="AV21" s="675"/>
      <c r="AW21" s="675"/>
      <c r="AX21" s="675"/>
      <c r="AY21" s="675"/>
      <c r="AZ21" s="675"/>
      <c r="BA21" s="675"/>
      <c r="BB21" s="675"/>
      <c r="BC21" s="675"/>
      <c r="BD21" s="675"/>
      <c r="BE21" s="675"/>
      <c r="BF21" s="676"/>
      <c r="BG21" s="659">
        <v>2348</v>
      </c>
      <c r="BH21" s="660"/>
      <c r="BI21" s="660"/>
      <c r="BJ21" s="660"/>
      <c r="BK21" s="660"/>
      <c r="BL21" s="660"/>
      <c r="BM21" s="660"/>
      <c r="BN21" s="661"/>
      <c r="BO21" s="662">
        <v>0</v>
      </c>
      <c r="BP21" s="662"/>
      <c r="BQ21" s="662"/>
      <c r="BR21" s="662"/>
      <c r="BS21" s="663" t="s">
        <v>122</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267</v>
      </c>
      <c r="C22" s="657"/>
      <c r="D22" s="657"/>
      <c r="E22" s="657"/>
      <c r="F22" s="657"/>
      <c r="G22" s="657"/>
      <c r="H22" s="657"/>
      <c r="I22" s="657"/>
      <c r="J22" s="657"/>
      <c r="K22" s="657"/>
      <c r="L22" s="657"/>
      <c r="M22" s="657"/>
      <c r="N22" s="657"/>
      <c r="O22" s="657"/>
      <c r="P22" s="657"/>
      <c r="Q22" s="658"/>
      <c r="R22" s="659">
        <v>4770968</v>
      </c>
      <c r="S22" s="660"/>
      <c r="T22" s="660"/>
      <c r="U22" s="660"/>
      <c r="V22" s="660"/>
      <c r="W22" s="660"/>
      <c r="X22" s="660"/>
      <c r="Y22" s="661"/>
      <c r="Z22" s="662">
        <v>15.9</v>
      </c>
      <c r="AA22" s="662"/>
      <c r="AB22" s="662"/>
      <c r="AC22" s="662"/>
      <c r="AD22" s="663">
        <v>4770968</v>
      </c>
      <c r="AE22" s="663"/>
      <c r="AF22" s="663"/>
      <c r="AG22" s="663"/>
      <c r="AH22" s="663"/>
      <c r="AI22" s="663"/>
      <c r="AJ22" s="663"/>
      <c r="AK22" s="663"/>
      <c r="AL22" s="664">
        <v>29.5</v>
      </c>
      <c r="AM22" s="665"/>
      <c r="AN22" s="665"/>
      <c r="AO22" s="666"/>
      <c r="AP22" s="656" t="s">
        <v>268</v>
      </c>
      <c r="AQ22" s="675"/>
      <c r="AR22" s="675"/>
      <c r="AS22" s="675"/>
      <c r="AT22" s="675"/>
      <c r="AU22" s="675"/>
      <c r="AV22" s="675"/>
      <c r="AW22" s="675"/>
      <c r="AX22" s="675"/>
      <c r="AY22" s="675"/>
      <c r="AZ22" s="675"/>
      <c r="BA22" s="675"/>
      <c r="BB22" s="675"/>
      <c r="BC22" s="675"/>
      <c r="BD22" s="675"/>
      <c r="BE22" s="675"/>
      <c r="BF22" s="676"/>
      <c r="BG22" s="659" t="s">
        <v>122</v>
      </c>
      <c r="BH22" s="660"/>
      <c r="BI22" s="660"/>
      <c r="BJ22" s="660"/>
      <c r="BK22" s="660"/>
      <c r="BL22" s="660"/>
      <c r="BM22" s="660"/>
      <c r="BN22" s="661"/>
      <c r="BO22" s="662" t="s">
        <v>122</v>
      </c>
      <c r="BP22" s="662"/>
      <c r="BQ22" s="662"/>
      <c r="BR22" s="662"/>
      <c r="BS22" s="663" t="s">
        <v>122</v>
      </c>
      <c r="BT22" s="663"/>
      <c r="BU22" s="663"/>
      <c r="BV22" s="663"/>
      <c r="BW22" s="663"/>
      <c r="BX22" s="663"/>
      <c r="BY22" s="663"/>
      <c r="BZ22" s="663"/>
      <c r="CA22" s="663"/>
      <c r="CB22" s="667"/>
      <c r="CD22" s="641" t="s">
        <v>269</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270</v>
      </c>
      <c r="C23" s="657"/>
      <c r="D23" s="657"/>
      <c r="E23" s="657"/>
      <c r="F23" s="657"/>
      <c r="G23" s="657"/>
      <c r="H23" s="657"/>
      <c r="I23" s="657"/>
      <c r="J23" s="657"/>
      <c r="K23" s="657"/>
      <c r="L23" s="657"/>
      <c r="M23" s="657"/>
      <c r="N23" s="657"/>
      <c r="O23" s="657"/>
      <c r="P23" s="657"/>
      <c r="Q23" s="658"/>
      <c r="R23" s="659">
        <v>902435</v>
      </c>
      <c r="S23" s="660"/>
      <c r="T23" s="660"/>
      <c r="U23" s="660"/>
      <c r="V23" s="660"/>
      <c r="W23" s="660"/>
      <c r="X23" s="660"/>
      <c r="Y23" s="661"/>
      <c r="Z23" s="662">
        <v>3</v>
      </c>
      <c r="AA23" s="662"/>
      <c r="AB23" s="662"/>
      <c r="AC23" s="662"/>
      <c r="AD23" s="663" t="s">
        <v>122</v>
      </c>
      <c r="AE23" s="663"/>
      <c r="AF23" s="663"/>
      <c r="AG23" s="663"/>
      <c r="AH23" s="663"/>
      <c r="AI23" s="663"/>
      <c r="AJ23" s="663"/>
      <c r="AK23" s="663"/>
      <c r="AL23" s="664" t="s">
        <v>122</v>
      </c>
      <c r="AM23" s="665"/>
      <c r="AN23" s="665"/>
      <c r="AO23" s="666"/>
      <c r="AP23" s="656" t="s">
        <v>271</v>
      </c>
      <c r="AQ23" s="675"/>
      <c r="AR23" s="675"/>
      <c r="AS23" s="675"/>
      <c r="AT23" s="675"/>
      <c r="AU23" s="675"/>
      <c r="AV23" s="675"/>
      <c r="AW23" s="675"/>
      <c r="AX23" s="675"/>
      <c r="AY23" s="675"/>
      <c r="AZ23" s="675"/>
      <c r="BA23" s="675"/>
      <c r="BB23" s="675"/>
      <c r="BC23" s="675"/>
      <c r="BD23" s="675"/>
      <c r="BE23" s="675"/>
      <c r="BF23" s="676"/>
      <c r="BG23" s="659">
        <v>364737</v>
      </c>
      <c r="BH23" s="660"/>
      <c r="BI23" s="660"/>
      <c r="BJ23" s="660"/>
      <c r="BK23" s="660"/>
      <c r="BL23" s="660"/>
      <c r="BM23" s="660"/>
      <c r="BN23" s="661"/>
      <c r="BO23" s="662">
        <v>3.9</v>
      </c>
      <c r="BP23" s="662"/>
      <c r="BQ23" s="662"/>
      <c r="BR23" s="662"/>
      <c r="BS23" s="663" t="s">
        <v>122</v>
      </c>
      <c r="BT23" s="663"/>
      <c r="BU23" s="663"/>
      <c r="BV23" s="663"/>
      <c r="BW23" s="663"/>
      <c r="BX23" s="663"/>
      <c r="BY23" s="663"/>
      <c r="BZ23" s="663"/>
      <c r="CA23" s="663"/>
      <c r="CB23" s="667"/>
      <c r="CD23" s="641" t="s">
        <v>211</v>
      </c>
      <c r="CE23" s="642"/>
      <c r="CF23" s="642"/>
      <c r="CG23" s="642"/>
      <c r="CH23" s="642"/>
      <c r="CI23" s="642"/>
      <c r="CJ23" s="642"/>
      <c r="CK23" s="642"/>
      <c r="CL23" s="642"/>
      <c r="CM23" s="642"/>
      <c r="CN23" s="642"/>
      <c r="CO23" s="642"/>
      <c r="CP23" s="642"/>
      <c r="CQ23" s="643"/>
      <c r="CR23" s="641" t="s">
        <v>272</v>
      </c>
      <c r="CS23" s="642"/>
      <c r="CT23" s="642"/>
      <c r="CU23" s="642"/>
      <c r="CV23" s="642"/>
      <c r="CW23" s="642"/>
      <c r="CX23" s="642"/>
      <c r="CY23" s="643"/>
      <c r="CZ23" s="641" t="s">
        <v>273</v>
      </c>
      <c r="DA23" s="642"/>
      <c r="DB23" s="642"/>
      <c r="DC23" s="643"/>
      <c r="DD23" s="641" t="s">
        <v>274</v>
      </c>
      <c r="DE23" s="642"/>
      <c r="DF23" s="642"/>
      <c r="DG23" s="642"/>
      <c r="DH23" s="642"/>
      <c r="DI23" s="642"/>
      <c r="DJ23" s="642"/>
      <c r="DK23" s="643"/>
      <c r="DL23" s="686" t="s">
        <v>275</v>
      </c>
      <c r="DM23" s="687"/>
      <c r="DN23" s="687"/>
      <c r="DO23" s="687"/>
      <c r="DP23" s="687"/>
      <c r="DQ23" s="687"/>
      <c r="DR23" s="687"/>
      <c r="DS23" s="687"/>
      <c r="DT23" s="687"/>
      <c r="DU23" s="687"/>
      <c r="DV23" s="688"/>
      <c r="DW23" s="641" t="s">
        <v>276</v>
      </c>
      <c r="DX23" s="642"/>
      <c r="DY23" s="642"/>
      <c r="DZ23" s="642"/>
      <c r="EA23" s="642"/>
      <c r="EB23" s="642"/>
      <c r="EC23" s="643"/>
    </row>
    <row r="24" spans="2:133" ht="11.25" customHeight="1" x14ac:dyDescent="0.15">
      <c r="B24" s="656" t="s">
        <v>277</v>
      </c>
      <c r="C24" s="657"/>
      <c r="D24" s="657"/>
      <c r="E24" s="657"/>
      <c r="F24" s="657"/>
      <c r="G24" s="657"/>
      <c r="H24" s="657"/>
      <c r="I24" s="657"/>
      <c r="J24" s="657"/>
      <c r="K24" s="657"/>
      <c r="L24" s="657"/>
      <c r="M24" s="657"/>
      <c r="N24" s="657"/>
      <c r="O24" s="657"/>
      <c r="P24" s="657"/>
      <c r="Q24" s="658"/>
      <c r="R24" s="659" t="s">
        <v>122</v>
      </c>
      <c r="S24" s="660"/>
      <c r="T24" s="660"/>
      <c r="U24" s="660"/>
      <c r="V24" s="660"/>
      <c r="W24" s="660"/>
      <c r="X24" s="660"/>
      <c r="Y24" s="661"/>
      <c r="Z24" s="662" t="s">
        <v>122</v>
      </c>
      <c r="AA24" s="662"/>
      <c r="AB24" s="662"/>
      <c r="AC24" s="662"/>
      <c r="AD24" s="663" t="s">
        <v>122</v>
      </c>
      <c r="AE24" s="663"/>
      <c r="AF24" s="663"/>
      <c r="AG24" s="663"/>
      <c r="AH24" s="663"/>
      <c r="AI24" s="663"/>
      <c r="AJ24" s="663"/>
      <c r="AK24" s="663"/>
      <c r="AL24" s="664" t="s">
        <v>122</v>
      </c>
      <c r="AM24" s="665"/>
      <c r="AN24" s="665"/>
      <c r="AO24" s="666"/>
      <c r="AP24" s="656" t="s">
        <v>278</v>
      </c>
      <c r="AQ24" s="675"/>
      <c r="AR24" s="675"/>
      <c r="AS24" s="675"/>
      <c r="AT24" s="675"/>
      <c r="AU24" s="675"/>
      <c r="AV24" s="675"/>
      <c r="AW24" s="675"/>
      <c r="AX24" s="675"/>
      <c r="AY24" s="675"/>
      <c r="AZ24" s="675"/>
      <c r="BA24" s="675"/>
      <c r="BB24" s="675"/>
      <c r="BC24" s="675"/>
      <c r="BD24" s="675"/>
      <c r="BE24" s="675"/>
      <c r="BF24" s="676"/>
      <c r="BG24" s="659" t="s">
        <v>122</v>
      </c>
      <c r="BH24" s="660"/>
      <c r="BI24" s="660"/>
      <c r="BJ24" s="660"/>
      <c r="BK24" s="660"/>
      <c r="BL24" s="660"/>
      <c r="BM24" s="660"/>
      <c r="BN24" s="661"/>
      <c r="BO24" s="662" t="s">
        <v>122</v>
      </c>
      <c r="BP24" s="662"/>
      <c r="BQ24" s="662"/>
      <c r="BR24" s="662"/>
      <c r="BS24" s="663" t="s">
        <v>122</v>
      </c>
      <c r="BT24" s="663"/>
      <c r="BU24" s="663"/>
      <c r="BV24" s="663"/>
      <c r="BW24" s="663"/>
      <c r="BX24" s="663"/>
      <c r="BY24" s="663"/>
      <c r="BZ24" s="663"/>
      <c r="CA24" s="663"/>
      <c r="CB24" s="667"/>
      <c r="CD24" s="645" t="s">
        <v>279</v>
      </c>
      <c r="CE24" s="646"/>
      <c r="CF24" s="646"/>
      <c r="CG24" s="646"/>
      <c r="CH24" s="646"/>
      <c r="CI24" s="646"/>
      <c r="CJ24" s="646"/>
      <c r="CK24" s="646"/>
      <c r="CL24" s="646"/>
      <c r="CM24" s="646"/>
      <c r="CN24" s="646"/>
      <c r="CO24" s="646"/>
      <c r="CP24" s="646"/>
      <c r="CQ24" s="647"/>
      <c r="CR24" s="648">
        <v>12952769</v>
      </c>
      <c r="CS24" s="649"/>
      <c r="CT24" s="649"/>
      <c r="CU24" s="649"/>
      <c r="CV24" s="649"/>
      <c r="CW24" s="649"/>
      <c r="CX24" s="649"/>
      <c r="CY24" s="650"/>
      <c r="CZ24" s="653">
        <v>45.8</v>
      </c>
      <c r="DA24" s="654"/>
      <c r="DB24" s="654"/>
      <c r="DC24" s="670"/>
      <c r="DD24" s="694">
        <v>8286911</v>
      </c>
      <c r="DE24" s="649"/>
      <c r="DF24" s="649"/>
      <c r="DG24" s="649"/>
      <c r="DH24" s="649"/>
      <c r="DI24" s="649"/>
      <c r="DJ24" s="649"/>
      <c r="DK24" s="650"/>
      <c r="DL24" s="694">
        <v>7410617</v>
      </c>
      <c r="DM24" s="649"/>
      <c r="DN24" s="649"/>
      <c r="DO24" s="649"/>
      <c r="DP24" s="649"/>
      <c r="DQ24" s="649"/>
      <c r="DR24" s="649"/>
      <c r="DS24" s="649"/>
      <c r="DT24" s="649"/>
      <c r="DU24" s="649"/>
      <c r="DV24" s="650"/>
      <c r="DW24" s="653">
        <v>45.3</v>
      </c>
      <c r="DX24" s="654"/>
      <c r="DY24" s="654"/>
      <c r="DZ24" s="654"/>
      <c r="EA24" s="654"/>
      <c r="EB24" s="654"/>
      <c r="EC24" s="655"/>
    </row>
    <row r="25" spans="2:133" ht="11.25" customHeight="1" x14ac:dyDescent="0.15">
      <c r="B25" s="656" t="s">
        <v>280</v>
      </c>
      <c r="C25" s="657"/>
      <c r="D25" s="657"/>
      <c r="E25" s="657"/>
      <c r="F25" s="657"/>
      <c r="G25" s="657"/>
      <c r="H25" s="657"/>
      <c r="I25" s="657"/>
      <c r="J25" s="657"/>
      <c r="K25" s="657"/>
      <c r="L25" s="657"/>
      <c r="M25" s="657"/>
      <c r="N25" s="657"/>
      <c r="O25" s="657"/>
      <c r="P25" s="657"/>
      <c r="Q25" s="658"/>
      <c r="R25" s="659">
        <v>17413176</v>
      </c>
      <c r="S25" s="660"/>
      <c r="T25" s="660"/>
      <c r="U25" s="660"/>
      <c r="V25" s="660"/>
      <c r="W25" s="660"/>
      <c r="X25" s="660"/>
      <c r="Y25" s="661"/>
      <c r="Z25" s="662">
        <v>57.9</v>
      </c>
      <c r="AA25" s="662"/>
      <c r="AB25" s="662"/>
      <c r="AC25" s="662"/>
      <c r="AD25" s="663">
        <v>16146004</v>
      </c>
      <c r="AE25" s="663"/>
      <c r="AF25" s="663"/>
      <c r="AG25" s="663"/>
      <c r="AH25" s="663"/>
      <c r="AI25" s="663"/>
      <c r="AJ25" s="663"/>
      <c r="AK25" s="663"/>
      <c r="AL25" s="664">
        <v>99.7</v>
      </c>
      <c r="AM25" s="665"/>
      <c r="AN25" s="665"/>
      <c r="AO25" s="666"/>
      <c r="AP25" s="656" t="s">
        <v>281</v>
      </c>
      <c r="AQ25" s="675"/>
      <c r="AR25" s="675"/>
      <c r="AS25" s="675"/>
      <c r="AT25" s="675"/>
      <c r="AU25" s="675"/>
      <c r="AV25" s="675"/>
      <c r="AW25" s="675"/>
      <c r="AX25" s="675"/>
      <c r="AY25" s="675"/>
      <c r="AZ25" s="675"/>
      <c r="BA25" s="675"/>
      <c r="BB25" s="675"/>
      <c r="BC25" s="675"/>
      <c r="BD25" s="675"/>
      <c r="BE25" s="675"/>
      <c r="BF25" s="676"/>
      <c r="BG25" s="659" t="s">
        <v>122</v>
      </c>
      <c r="BH25" s="660"/>
      <c r="BI25" s="660"/>
      <c r="BJ25" s="660"/>
      <c r="BK25" s="660"/>
      <c r="BL25" s="660"/>
      <c r="BM25" s="660"/>
      <c r="BN25" s="661"/>
      <c r="BO25" s="662" t="s">
        <v>122</v>
      </c>
      <c r="BP25" s="662"/>
      <c r="BQ25" s="662"/>
      <c r="BR25" s="662"/>
      <c r="BS25" s="663" t="s">
        <v>122</v>
      </c>
      <c r="BT25" s="663"/>
      <c r="BU25" s="663"/>
      <c r="BV25" s="663"/>
      <c r="BW25" s="663"/>
      <c r="BX25" s="663"/>
      <c r="BY25" s="663"/>
      <c r="BZ25" s="663"/>
      <c r="CA25" s="663"/>
      <c r="CB25" s="667"/>
      <c r="CD25" s="656" t="s">
        <v>282</v>
      </c>
      <c r="CE25" s="657"/>
      <c r="CF25" s="657"/>
      <c r="CG25" s="657"/>
      <c r="CH25" s="657"/>
      <c r="CI25" s="657"/>
      <c r="CJ25" s="657"/>
      <c r="CK25" s="657"/>
      <c r="CL25" s="657"/>
      <c r="CM25" s="657"/>
      <c r="CN25" s="657"/>
      <c r="CO25" s="657"/>
      <c r="CP25" s="657"/>
      <c r="CQ25" s="658"/>
      <c r="CR25" s="659">
        <v>3406993</v>
      </c>
      <c r="CS25" s="691"/>
      <c r="CT25" s="691"/>
      <c r="CU25" s="691"/>
      <c r="CV25" s="691"/>
      <c r="CW25" s="691"/>
      <c r="CX25" s="691"/>
      <c r="CY25" s="692"/>
      <c r="CZ25" s="664">
        <v>12</v>
      </c>
      <c r="DA25" s="689"/>
      <c r="DB25" s="689"/>
      <c r="DC25" s="693"/>
      <c r="DD25" s="668">
        <v>3207531</v>
      </c>
      <c r="DE25" s="691"/>
      <c r="DF25" s="691"/>
      <c r="DG25" s="691"/>
      <c r="DH25" s="691"/>
      <c r="DI25" s="691"/>
      <c r="DJ25" s="691"/>
      <c r="DK25" s="692"/>
      <c r="DL25" s="668">
        <v>3085791</v>
      </c>
      <c r="DM25" s="691"/>
      <c r="DN25" s="691"/>
      <c r="DO25" s="691"/>
      <c r="DP25" s="691"/>
      <c r="DQ25" s="691"/>
      <c r="DR25" s="691"/>
      <c r="DS25" s="691"/>
      <c r="DT25" s="691"/>
      <c r="DU25" s="691"/>
      <c r="DV25" s="692"/>
      <c r="DW25" s="664">
        <v>18.899999999999999</v>
      </c>
      <c r="DX25" s="689"/>
      <c r="DY25" s="689"/>
      <c r="DZ25" s="689"/>
      <c r="EA25" s="689"/>
      <c r="EB25" s="689"/>
      <c r="EC25" s="690"/>
    </row>
    <row r="26" spans="2:133" ht="11.25" customHeight="1" x14ac:dyDescent="0.15">
      <c r="B26" s="656" t="s">
        <v>283</v>
      </c>
      <c r="C26" s="657"/>
      <c r="D26" s="657"/>
      <c r="E26" s="657"/>
      <c r="F26" s="657"/>
      <c r="G26" s="657"/>
      <c r="H26" s="657"/>
      <c r="I26" s="657"/>
      <c r="J26" s="657"/>
      <c r="K26" s="657"/>
      <c r="L26" s="657"/>
      <c r="M26" s="657"/>
      <c r="N26" s="657"/>
      <c r="O26" s="657"/>
      <c r="P26" s="657"/>
      <c r="Q26" s="658"/>
      <c r="R26" s="659">
        <v>8285</v>
      </c>
      <c r="S26" s="660"/>
      <c r="T26" s="660"/>
      <c r="U26" s="660"/>
      <c r="V26" s="660"/>
      <c r="W26" s="660"/>
      <c r="X26" s="660"/>
      <c r="Y26" s="661"/>
      <c r="Z26" s="662">
        <v>0</v>
      </c>
      <c r="AA26" s="662"/>
      <c r="AB26" s="662"/>
      <c r="AC26" s="662"/>
      <c r="AD26" s="663">
        <v>8285</v>
      </c>
      <c r="AE26" s="663"/>
      <c r="AF26" s="663"/>
      <c r="AG26" s="663"/>
      <c r="AH26" s="663"/>
      <c r="AI26" s="663"/>
      <c r="AJ26" s="663"/>
      <c r="AK26" s="663"/>
      <c r="AL26" s="664">
        <v>0.1</v>
      </c>
      <c r="AM26" s="665"/>
      <c r="AN26" s="665"/>
      <c r="AO26" s="666"/>
      <c r="AP26" s="656" t="s">
        <v>284</v>
      </c>
      <c r="AQ26" s="675"/>
      <c r="AR26" s="675"/>
      <c r="AS26" s="675"/>
      <c r="AT26" s="675"/>
      <c r="AU26" s="675"/>
      <c r="AV26" s="675"/>
      <c r="AW26" s="675"/>
      <c r="AX26" s="675"/>
      <c r="AY26" s="675"/>
      <c r="AZ26" s="675"/>
      <c r="BA26" s="675"/>
      <c r="BB26" s="675"/>
      <c r="BC26" s="675"/>
      <c r="BD26" s="675"/>
      <c r="BE26" s="675"/>
      <c r="BF26" s="676"/>
      <c r="BG26" s="659" t="s">
        <v>122</v>
      </c>
      <c r="BH26" s="660"/>
      <c r="BI26" s="660"/>
      <c r="BJ26" s="660"/>
      <c r="BK26" s="660"/>
      <c r="BL26" s="660"/>
      <c r="BM26" s="660"/>
      <c r="BN26" s="661"/>
      <c r="BO26" s="662" t="s">
        <v>122</v>
      </c>
      <c r="BP26" s="662"/>
      <c r="BQ26" s="662"/>
      <c r="BR26" s="662"/>
      <c r="BS26" s="663" t="s">
        <v>122</v>
      </c>
      <c r="BT26" s="663"/>
      <c r="BU26" s="663"/>
      <c r="BV26" s="663"/>
      <c r="BW26" s="663"/>
      <c r="BX26" s="663"/>
      <c r="BY26" s="663"/>
      <c r="BZ26" s="663"/>
      <c r="CA26" s="663"/>
      <c r="CB26" s="667"/>
      <c r="CD26" s="656" t="s">
        <v>285</v>
      </c>
      <c r="CE26" s="657"/>
      <c r="CF26" s="657"/>
      <c r="CG26" s="657"/>
      <c r="CH26" s="657"/>
      <c r="CI26" s="657"/>
      <c r="CJ26" s="657"/>
      <c r="CK26" s="657"/>
      <c r="CL26" s="657"/>
      <c r="CM26" s="657"/>
      <c r="CN26" s="657"/>
      <c r="CO26" s="657"/>
      <c r="CP26" s="657"/>
      <c r="CQ26" s="658"/>
      <c r="CR26" s="659">
        <v>2133412</v>
      </c>
      <c r="CS26" s="660"/>
      <c r="CT26" s="660"/>
      <c r="CU26" s="660"/>
      <c r="CV26" s="660"/>
      <c r="CW26" s="660"/>
      <c r="CX26" s="660"/>
      <c r="CY26" s="661"/>
      <c r="CZ26" s="664">
        <v>7.5</v>
      </c>
      <c r="DA26" s="689"/>
      <c r="DB26" s="689"/>
      <c r="DC26" s="693"/>
      <c r="DD26" s="668">
        <v>1967482</v>
      </c>
      <c r="DE26" s="660"/>
      <c r="DF26" s="660"/>
      <c r="DG26" s="660"/>
      <c r="DH26" s="660"/>
      <c r="DI26" s="660"/>
      <c r="DJ26" s="660"/>
      <c r="DK26" s="661"/>
      <c r="DL26" s="668" t="s">
        <v>122</v>
      </c>
      <c r="DM26" s="660"/>
      <c r="DN26" s="660"/>
      <c r="DO26" s="660"/>
      <c r="DP26" s="660"/>
      <c r="DQ26" s="660"/>
      <c r="DR26" s="660"/>
      <c r="DS26" s="660"/>
      <c r="DT26" s="660"/>
      <c r="DU26" s="660"/>
      <c r="DV26" s="661"/>
      <c r="DW26" s="664" t="s">
        <v>122</v>
      </c>
      <c r="DX26" s="689"/>
      <c r="DY26" s="689"/>
      <c r="DZ26" s="689"/>
      <c r="EA26" s="689"/>
      <c r="EB26" s="689"/>
      <c r="EC26" s="690"/>
    </row>
    <row r="27" spans="2:133" ht="11.25" customHeight="1" x14ac:dyDescent="0.15">
      <c r="B27" s="656" t="s">
        <v>286</v>
      </c>
      <c r="C27" s="657"/>
      <c r="D27" s="657"/>
      <c r="E27" s="657"/>
      <c r="F27" s="657"/>
      <c r="G27" s="657"/>
      <c r="H27" s="657"/>
      <c r="I27" s="657"/>
      <c r="J27" s="657"/>
      <c r="K27" s="657"/>
      <c r="L27" s="657"/>
      <c r="M27" s="657"/>
      <c r="N27" s="657"/>
      <c r="O27" s="657"/>
      <c r="P27" s="657"/>
      <c r="Q27" s="658"/>
      <c r="R27" s="659">
        <v>159696</v>
      </c>
      <c r="S27" s="660"/>
      <c r="T27" s="660"/>
      <c r="U27" s="660"/>
      <c r="V27" s="660"/>
      <c r="W27" s="660"/>
      <c r="X27" s="660"/>
      <c r="Y27" s="661"/>
      <c r="Z27" s="662">
        <v>0.5</v>
      </c>
      <c r="AA27" s="662"/>
      <c r="AB27" s="662"/>
      <c r="AC27" s="662"/>
      <c r="AD27" s="663" t="s">
        <v>122</v>
      </c>
      <c r="AE27" s="663"/>
      <c r="AF27" s="663"/>
      <c r="AG27" s="663"/>
      <c r="AH27" s="663"/>
      <c r="AI27" s="663"/>
      <c r="AJ27" s="663"/>
      <c r="AK27" s="663"/>
      <c r="AL27" s="664" t="s">
        <v>122</v>
      </c>
      <c r="AM27" s="665"/>
      <c r="AN27" s="665"/>
      <c r="AO27" s="666"/>
      <c r="AP27" s="656" t="s">
        <v>287</v>
      </c>
      <c r="AQ27" s="657"/>
      <c r="AR27" s="657"/>
      <c r="AS27" s="657"/>
      <c r="AT27" s="657"/>
      <c r="AU27" s="657"/>
      <c r="AV27" s="657"/>
      <c r="AW27" s="657"/>
      <c r="AX27" s="657"/>
      <c r="AY27" s="657"/>
      <c r="AZ27" s="657"/>
      <c r="BA27" s="657"/>
      <c r="BB27" s="657"/>
      <c r="BC27" s="657"/>
      <c r="BD27" s="657"/>
      <c r="BE27" s="657"/>
      <c r="BF27" s="658"/>
      <c r="BG27" s="659">
        <v>9382009</v>
      </c>
      <c r="BH27" s="660"/>
      <c r="BI27" s="660"/>
      <c r="BJ27" s="660"/>
      <c r="BK27" s="660"/>
      <c r="BL27" s="660"/>
      <c r="BM27" s="660"/>
      <c r="BN27" s="661"/>
      <c r="BO27" s="662">
        <v>100</v>
      </c>
      <c r="BP27" s="662"/>
      <c r="BQ27" s="662"/>
      <c r="BR27" s="662"/>
      <c r="BS27" s="663">
        <v>166494</v>
      </c>
      <c r="BT27" s="663"/>
      <c r="BU27" s="663"/>
      <c r="BV27" s="663"/>
      <c r="BW27" s="663"/>
      <c r="BX27" s="663"/>
      <c r="BY27" s="663"/>
      <c r="BZ27" s="663"/>
      <c r="CA27" s="663"/>
      <c r="CB27" s="667"/>
      <c r="CD27" s="656" t="s">
        <v>288</v>
      </c>
      <c r="CE27" s="657"/>
      <c r="CF27" s="657"/>
      <c r="CG27" s="657"/>
      <c r="CH27" s="657"/>
      <c r="CI27" s="657"/>
      <c r="CJ27" s="657"/>
      <c r="CK27" s="657"/>
      <c r="CL27" s="657"/>
      <c r="CM27" s="657"/>
      <c r="CN27" s="657"/>
      <c r="CO27" s="657"/>
      <c r="CP27" s="657"/>
      <c r="CQ27" s="658"/>
      <c r="CR27" s="659">
        <v>7298460</v>
      </c>
      <c r="CS27" s="691"/>
      <c r="CT27" s="691"/>
      <c r="CU27" s="691"/>
      <c r="CV27" s="691"/>
      <c r="CW27" s="691"/>
      <c r="CX27" s="691"/>
      <c r="CY27" s="692"/>
      <c r="CZ27" s="664">
        <v>25.8</v>
      </c>
      <c r="DA27" s="689"/>
      <c r="DB27" s="689"/>
      <c r="DC27" s="693"/>
      <c r="DD27" s="668">
        <v>2832064</v>
      </c>
      <c r="DE27" s="691"/>
      <c r="DF27" s="691"/>
      <c r="DG27" s="691"/>
      <c r="DH27" s="691"/>
      <c r="DI27" s="691"/>
      <c r="DJ27" s="691"/>
      <c r="DK27" s="692"/>
      <c r="DL27" s="668">
        <v>2077510</v>
      </c>
      <c r="DM27" s="691"/>
      <c r="DN27" s="691"/>
      <c r="DO27" s="691"/>
      <c r="DP27" s="691"/>
      <c r="DQ27" s="691"/>
      <c r="DR27" s="691"/>
      <c r="DS27" s="691"/>
      <c r="DT27" s="691"/>
      <c r="DU27" s="691"/>
      <c r="DV27" s="692"/>
      <c r="DW27" s="664">
        <v>12.7</v>
      </c>
      <c r="DX27" s="689"/>
      <c r="DY27" s="689"/>
      <c r="DZ27" s="689"/>
      <c r="EA27" s="689"/>
      <c r="EB27" s="689"/>
      <c r="EC27" s="690"/>
    </row>
    <row r="28" spans="2:133" ht="11.25" customHeight="1" x14ac:dyDescent="0.15">
      <c r="B28" s="656" t="s">
        <v>289</v>
      </c>
      <c r="C28" s="657"/>
      <c r="D28" s="657"/>
      <c r="E28" s="657"/>
      <c r="F28" s="657"/>
      <c r="G28" s="657"/>
      <c r="H28" s="657"/>
      <c r="I28" s="657"/>
      <c r="J28" s="657"/>
      <c r="K28" s="657"/>
      <c r="L28" s="657"/>
      <c r="M28" s="657"/>
      <c r="N28" s="657"/>
      <c r="O28" s="657"/>
      <c r="P28" s="657"/>
      <c r="Q28" s="658"/>
      <c r="R28" s="659">
        <v>142990</v>
      </c>
      <c r="S28" s="660"/>
      <c r="T28" s="660"/>
      <c r="U28" s="660"/>
      <c r="V28" s="660"/>
      <c r="W28" s="660"/>
      <c r="X28" s="660"/>
      <c r="Y28" s="661"/>
      <c r="Z28" s="662">
        <v>0.5</v>
      </c>
      <c r="AA28" s="662"/>
      <c r="AB28" s="662"/>
      <c r="AC28" s="662"/>
      <c r="AD28" s="663">
        <v>21354</v>
      </c>
      <c r="AE28" s="663"/>
      <c r="AF28" s="663"/>
      <c r="AG28" s="663"/>
      <c r="AH28" s="663"/>
      <c r="AI28" s="663"/>
      <c r="AJ28" s="663"/>
      <c r="AK28" s="663"/>
      <c r="AL28" s="664">
        <v>0.1</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290</v>
      </c>
      <c r="CE28" s="657"/>
      <c r="CF28" s="657"/>
      <c r="CG28" s="657"/>
      <c r="CH28" s="657"/>
      <c r="CI28" s="657"/>
      <c r="CJ28" s="657"/>
      <c r="CK28" s="657"/>
      <c r="CL28" s="657"/>
      <c r="CM28" s="657"/>
      <c r="CN28" s="657"/>
      <c r="CO28" s="657"/>
      <c r="CP28" s="657"/>
      <c r="CQ28" s="658"/>
      <c r="CR28" s="659">
        <v>2247316</v>
      </c>
      <c r="CS28" s="660"/>
      <c r="CT28" s="660"/>
      <c r="CU28" s="660"/>
      <c r="CV28" s="660"/>
      <c r="CW28" s="660"/>
      <c r="CX28" s="660"/>
      <c r="CY28" s="661"/>
      <c r="CZ28" s="664">
        <v>7.9</v>
      </c>
      <c r="DA28" s="689"/>
      <c r="DB28" s="689"/>
      <c r="DC28" s="693"/>
      <c r="DD28" s="668">
        <v>2247316</v>
      </c>
      <c r="DE28" s="660"/>
      <c r="DF28" s="660"/>
      <c r="DG28" s="660"/>
      <c r="DH28" s="660"/>
      <c r="DI28" s="660"/>
      <c r="DJ28" s="660"/>
      <c r="DK28" s="661"/>
      <c r="DL28" s="668">
        <v>2247316</v>
      </c>
      <c r="DM28" s="660"/>
      <c r="DN28" s="660"/>
      <c r="DO28" s="660"/>
      <c r="DP28" s="660"/>
      <c r="DQ28" s="660"/>
      <c r="DR28" s="660"/>
      <c r="DS28" s="660"/>
      <c r="DT28" s="660"/>
      <c r="DU28" s="660"/>
      <c r="DV28" s="661"/>
      <c r="DW28" s="664">
        <v>13.7</v>
      </c>
      <c r="DX28" s="689"/>
      <c r="DY28" s="689"/>
      <c r="DZ28" s="689"/>
      <c r="EA28" s="689"/>
      <c r="EB28" s="689"/>
      <c r="EC28" s="690"/>
    </row>
    <row r="29" spans="2:133" ht="11.25" customHeight="1" x14ac:dyDescent="0.15">
      <c r="B29" s="656" t="s">
        <v>291</v>
      </c>
      <c r="C29" s="657"/>
      <c r="D29" s="657"/>
      <c r="E29" s="657"/>
      <c r="F29" s="657"/>
      <c r="G29" s="657"/>
      <c r="H29" s="657"/>
      <c r="I29" s="657"/>
      <c r="J29" s="657"/>
      <c r="K29" s="657"/>
      <c r="L29" s="657"/>
      <c r="M29" s="657"/>
      <c r="N29" s="657"/>
      <c r="O29" s="657"/>
      <c r="P29" s="657"/>
      <c r="Q29" s="658"/>
      <c r="R29" s="659">
        <v>160921</v>
      </c>
      <c r="S29" s="660"/>
      <c r="T29" s="660"/>
      <c r="U29" s="660"/>
      <c r="V29" s="660"/>
      <c r="W29" s="660"/>
      <c r="X29" s="660"/>
      <c r="Y29" s="661"/>
      <c r="Z29" s="662">
        <v>0.5</v>
      </c>
      <c r="AA29" s="662"/>
      <c r="AB29" s="662"/>
      <c r="AC29" s="662"/>
      <c r="AD29" s="663" t="s">
        <v>122</v>
      </c>
      <c r="AE29" s="663"/>
      <c r="AF29" s="663"/>
      <c r="AG29" s="663"/>
      <c r="AH29" s="663"/>
      <c r="AI29" s="663"/>
      <c r="AJ29" s="663"/>
      <c r="AK29" s="663"/>
      <c r="AL29" s="664" t="s">
        <v>122</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292</v>
      </c>
      <c r="CE29" s="696"/>
      <c r="CF29" s="656" t="s">
        <v>66</v>
      </c>
      <c r="CG29" s="657"/>
      <c r="CH29" s="657"/>
      <c r="CI29" s="657"/>
      <c r="CJ29" s="657"/>
      <c r="CK29" s="657"/>
      <c r="CL29" s="657"/>
      <c r="CM29" s="657"/>
      <c r="CN29" s="657"/>
      <c r="CO29" s="657"/>
      <c r="CP29" s="657"/>
      <c r="CQ29" s="658"/>
      <c r="CR29" s="659">
        <v>2246510</v>
      </c>
      <c r="CS29" s="691"/>
      <c r="CT29" s="691"/>
      <c r="CU29" s="691"/>
      <c r="CV29" s="691"/>
      <c r="CW29" s="691"/>
      <c r="CX29" s="691"/>
      <c r="CY29" s="692"/>
      <c r="CZ29" s="664">
        <v>7.9</v>
      </c>
      <c r="DA29" s="689"/>
      <c r="DB29" s="689"/>
      <c r="DC29" s="693"/>
      <c r="DD29" s="668">
        <v>2246510</v>
      </c>
      <c r="DE29" s="691"/>
      <c r="DF29" s="691"/>
      <c r="DG29" s="691"/>
      <c r="DH29" s="691"/>
      <c r="DI29" s="691"/>
      <c r="DJ29" s="691"/>
      <c r="DK29" s="692"/>
      <c r="DL29" s="668">
        <v>2246510</v>
      </c>
      <c r="DM29" s="691"/>
      <c r="DN29" s="691"/>
      <c r="DO29" s="691"/>
      <c r="DP29" s="691"/>
      <c r="DQ29" s="691"/>
      <c r="DR29" s="691"/>
      <c r="DS29" s="691"/>
      <c r="DT29" s="691"/>
      <c r="DU29" s="691"/>
      <c r="DV29" s="692"/>
      <c r="DW29" s="664">
        <v>13.7</v>
      </c>
      <c r="DX29" s="689"/>
      <c r="DY29" s="689"/>
      <c r="DZ29" s="689"/>
      <c r="EA29" s="689"/>
      <c r="EB29" s="689"/>
      <c r="EC29" s="690"/>
    </row>
    <row r="30" spans="2:133" ht="11.25" customHeight="1" x14ac:dyDescent="0.15">
      <c r="B30" s="656" t="s">
        <v>293</v>
      </c>
      <c r="C30" s="657"/>
      <c r="D30" s="657"/>
      <c r="E30" s="657"/>
      <c r="F30" s="657"/>
      <c r="G30" s="657"/>
      <c r="H30" s="657"/>
      <c r="I30" s="657"/>
      <c r="J30" s="657"/>
      <c r="K30" s="657"/>
      <c r="L30" s="657"/>
      <c r="M30" s="657"/>
      <c r="N30" s="657"/>
      <c r="O30" s="657"/>
      <c r="P30" s="657"/>
      <c r="Q30" s="658"/>
      <c r="R30" s="659">
        <v>6086452</v>
      </c>
      <c r="S30" s="660"/>
      <c r="T30" s="660"/>
      <c r="U30" s="660"/>
      <c r="V30" s="660"/>
      <c r="W30" s="660"/>
      <c r="X30" s="660"/>
      <c r="Y30" s="661"/>
      <c r="Z30" s="662">
        <v>20.3</v>
      </c>
      <c r="AA30" s="662"/>
      <c r="AB30" s="662"/>
      <c r="AC30" s="662"/>
      <c r="AD30" s="663" t="s">
        <v>122</v>
      </c>
      <c r="AE30" s="663"/>
      <c r="AF30" s="663"/>
      <c r="AG30" s="663"/>
      <c r="AH30" s="663"/>
      <c r="AI30" s="663"/>
      <c r="AJ30" s="663"/>
      <c r="AK30" s="663"/>
      <c r="AL30" s="664" t="s">
        <v>122</v>
      </c>
      <c r="AM30" s="665"/>
      <c r="AN30" s="665"/>
      <c r="AO30" s="666"/>
      <c r="AP30" s="641" t="s">
        <v>211</v>
      </c>
      <c r="AQ30" s="642"/>
      <c r="AR30" s="642"/>
      <c r="AS30" s="642"/>
      <c r="AT30" s="642"/>
      <c r="AU30" s="642"/>
      <c r="AV30" s="642"/>
      <c r="AW30" s="642"/>
      <c r="AX30" s="642"/>
      <c r="AY30" s="642"/>
      <c r="AZ30" s="642"/>
      <c r="BA30" s="642"/>
      <c r="BB30" s="642"/>
      <c r="BC30" s="642"/>
      <c r="BD30" s="642"/>
      <c r="BE30" s="642"/>
      <c r="BF30" s="643"/>
      <c r="BG30" s="641" t="s">
        <v>294</v>
      </c>
      <c r="BH30" s="701"/>
      <c r="BI30" s="701"/>
      <c r="BJ30" s="701"/>
      <c r="BK30" s="701"/>
      <c r="BL30" s="701"/>
      <c r="BM30" s="701"/>
      <c r="BN30" s="701"/>
      <c r="BO30" s="701"/>
      <c r="BP30" s="701"/>
      <c r="BQ30" s="702"/>
      <c r="BR30" s="641" t="s">
        <v>295</v>
      </c>
      <c r="BS30" s="701"/>
      <c r="BT30" s="701"/>
      <c r="BU30" s="701"/>
      <c r="BV30" s="701"/>
      <c r="BW30" s="701"/>
      <c r="BX30" s="701"/>
      <c r="BY30" s="701"/>
      <c r="BZ30" s="701"/>
      <c r="CA30" s="701"/>
      <c r="CB30" s="702"/>
      <c r="CD30" s="697"/>
      <c r="CE30" s="698"/>
      <c r="CF30" s="656" t="s">
        <v>296</v>
      </c>
      <c r="CG30" s="657"/>
      <c r="CH30" s="657"/>
      <c r="CI30" s="657"/>
      <c r="CJ30" s="657"/>
      <c r="CK30" s="657"/>
      <c r="CL30" s="657"/>
      <c r="CM30" s="657"/>
      <c r="CN30" s="657"/>
      <c r="CO30" s="657"/>
      <c r="CP30" s="657"/>
      <c r="CQ30" s="658"/>
      <c r="CR30" s="659">
        <v>2188700</v>
      </c>
      <c r="CS30" s="660"/>
      <c r="CT30" s="660"/>
      <c r="CU30" s="660"/>
      <c r="CV30" s="660"/>
      <c r="CW30" s="660"/>
      <c r="CX30" s="660"/>
      <c r="CY30" s="661"/>
      <c r="CZ30" s="664">
        <v>7.7</v>
      </c>
      <c r="DA30" s="689"/>
      <c r="DB30" s="689"/>
      <c r="DC30" s="693"/>
      <c r="DD30" s="668">
        <v>2188700</v>
      </c>
      <c r="DE30" s="660"/>
      <c r="DF30" s="660"/>
      <c r="DG30" s="660"/>
      <c r="DH30" s="660"/>
      <c r="DI30" s="660"/>
      <c r="DJ30" s="660"/>
      <c r="DK30" s="661"/>
      <c r="DL30" s="668">
        <v>2188700</v>
      </c>
      <c r="DM30" s="660"/>
      <c r="DN30" s="660"/>
      <c r="DO30" s="660"/>
      <c r="DP30" s="660"/>
      <c r="DQ30" s="660"/>
      <c r="DR30" s="660"/>
      <c r="DS30" s="660"/>
      <c r="DT30" s="660"/>
      <c r="DU30" s="660"/>
      <c r="DV30" s="661"/>
      <c r="DW30" s="664">
        <v>13.4</v>
      </c>
      <c r="DX30" s="689"/>
      <c r="DY30" s="689"/>
      <c r="DZ30" s="689"/>
      <c r="EA30" s="689"/>
      <c r="EB30" s="689"/>
      <c r="EC30" s="690"/>
    </row>
    <row r="31" spans="2:133" ht="11.25" customHeight="1" x14ac:dyDescent="0.15">
      <c r="B31" s="672" t="s">
        <v>297</v>
      </c>
      <c r="C31" s="673"/>
      <c r="D31" s="673"/>
      <c r="E31" s="673"/>
      <c r="F31" s="673"/>
      <c r="G31" s="673"/>
      <c r="H31" s="673"/>
      <c r="I31" s="673"/>
      <c r="J31" s="673"/>
      <c r="K31" s="673"/>
      <c r="L31" s="673"/>
      <c r="M31" s="673"/>
      <c r="N31" s="673"/>
      <c r="O31" s="673"/>
      <c r="P31" s="673"/>
      <c r="Q31" s="674"/>
      <c r="R31" s="659" t="s">
        <v>122</v>
      </c>
      <c r="S31" s="660"/>
      <c r="T31" s="660"/>
      <c r="U31" s="660"/>
      <c r="V31" s="660"/>
      <c r="W31" s="660"/>
      <c r="X31" s="660"/>
      <c r="Y31" s="661"/>
      <c r="Z31" s="662" t="s">
        <v>122</v>
      </c>
      <c r="AA31" s="662"/>
      <c r="AB31" s="662"/>
      <c r="AC31" s="662"/>
      <c r="AD31" s="663" t="s">
        <v>122</v>
      </c>
      <c r="AE31" s="663"/>
      <c r="AF31" s="663"/>
      <c r="AG31" s="663"/>
      <c r="AH31" s="663"/>
      <c r="AI31" s="663"/>
      <c r="AJ31" s="663"/>
      <c r="AK31" s="663"/>
      <c r="AL31" s="664" t="s">
        <v>122</v>
      </c>
      <c r="AM31" s="665"/>
      <c r="AN31" s="665"/>
      <c r="AO31" s="666"/>
      <c r="AP31" s="705" t="s">
        <v>298</v>
      </c>
      <c r="AQ31" s="706"/>
      <c r="AR31" s="706"/>
      <c r="AS31" s="706"/>
      <c r="AT31" s="711" t="s">
        <v>299</v>
      </c>
      <c r="AU31" s="218"/>
      <c r="AV31" s="218"/>
      <c r="AW31" s="218"/>
      <c r="AX31" s="645" t="s">
        <v>177</v>
      </c>
      <c r="AY31" s="646"/>
      <c r="AZ31" s="646"/>
      <c r="BA31" s="646"/>
      <c r="BB31" s="646"/>
      <c r="BC31" s="646"/>
      <c r="BD31" s="646"/>
      <c r="BE31" s="646"/>
      <c r="BF31" s="647"/>
      <c r="BG31" s="715">
        <v>99.1</v>
      </c>
      <c r="BH31" s="703"/>
      <c r="BI31" s="703"/>
      <c r="BJ31" s="703"/>
      <c r="BK31" s="703"/>
      <c r="BL31" s="703"/>
      <c r="BM31" s="654">
        <v>97.7</v>
      </c>
      <c r="BN31" s="703"/>
      <c r="BO31" s="703"/>
      <c r="BP31" s="703"/>
      <c r="BQ31" s="704"/>
      <c r="BR31" s="715">
        <v>99.3</v>
      </c>
      <c r="BS31" s="703"/>
      <c r="BT31" s="703"/>
      <c r="BU31" s="703"/>
      <c r="BV31" s="703"/>
      <c r="BW31" s="703"/>
      <c r="BX31" s="654">
        <v>97.7</v>
      </c>
      <c r="BY31" s="703"/>
      <c r="BZ31" s="703"/>
      <c r="CA31" s="703"/>
      <c r="CB31" s="704"/>
      <c r="CD31" s="697"/>
      <c r="CE31" s="698"/>
      <c r="CF31" s="656" t="s">
        <v>300</v>
      </c>
      <c r="CG31" s="657"/>
      <c r="CH31" s="657"/>
      <c r="CI31" s="657"/>
      <c r="CJ31" s="657"/>
      <c r="CK31" s="657"/>
      <c r="CL31" s="657"/>
      <c r="CM31" s="657"/>
      <c r="CN31" s="657"/>
      <c r="CO31" s="657"/>
      <c r="CP31" s="657"/>
      <c r="CQ31" s="658"/>
      <c r="CR31" s="659">
        <v>57810</v>
      </c>
      <c r="CS31" s="691"/>
      <c r="CT31" s="691"/>
      <c r="CU31" s="691"/>
      <c r="CV31" s="691"/>
      <c r="CW31" s="691"/>
      <c r="CX31" s="691"/>
      <c r="CY31" s="692"/>
      <c r="CZ31" s="664">
        <v>0.2</v>
      </c>
      <c r="DA31" s="689"/>
      <c r="DB31" s="689"/>
      <c r="DC31" s="693"/>
      <c r="DD31" s="668">
        <v>57810</v>
      </c>
      <c r="DE31" s="691"/>
      <c r="DF31" s="691"/>
      <c r="DG31" s="691"/>
      <c r="DH31" s="691"/>
      <c r="DI31" s="691"/>
      <c r="DJ31" s="691"/>
      <c r="DK31" s="692"/>
      <c r="DL31" s="668">
        <v>57810</v>
      </c>
      <c r="DM31" s="691"/>
      <c r="DN31" s="691"/>
      <c r="DO31" s="691"/>
      <c r="DP31" s="691"/>
      <c r="DQ31" s="691"/>
      <c r="DR31" s="691"/>
      <c r="DS31" s="691"/>
      <c r="DT31" s="691"/>
      <c r="DU31" s="691"/>
      <c r="DV31" s="692"/>
      <c r="DW31" s="664">
        <v>0.4</v>
      </c>
      <c r="DX31" s="689"/>
      <c r="DY31" s="689"/>
      <c r="DZ31" s="689"/>
      <c r="EA31" s="689"/>
      <c r="EB31" s="689"/>
      <c r="EC31" s="690"/>
    </row>
    <row r="32" spans="2:133" ht="11.25" customHeight="1" x14ac:dyDescent="0.15">
      <c r="B32" s="656" t="s">
        <v>301</v>
      </c>
      <c r="C32" s="657"/>
      <c r="D32" s="657"/>
      <c r="E32" s="657"/>
      <c r="F32" s="657"/>
      <c r="G32" s="657"/>
      <c r="H32" s="657"/>
      <c r="I32" s="657"/>
      <c r="J32" s="657"/>
      <c r="K32" s="657"/>
      <c r="L32" s="657"/>
      <c r="M32" s="657"/>
      <c r="N32" s="657"/>
      <c r="O32" s="657"/>
      <c r="P32" s="657"/>
      <c r="Q32" s="658"/>
      <c r="R32" s="659">
        <v>2297541</v>
      </c>
      <c r="S32" s="660"/>
      <c r="T32" s="660"/>
      <c r="U32" s="660"/>
      <c r="V32" s="660"/>
      <c r="W32" s="660"/>
      <c r="X32" s="660"/>
      <c r="Y32" s="661"/>
      <c r="Z32" s="662">
        <v>7.6</v>
      </c>
      <c r="AA32" s="662"/>
      <c r="AB32" s="662"/>
      <c r="AC32" s="662"/>
      <c r="AD32" s="663" t="s">
        <v>122</v>
      </c>
      <c r="AE32" s="663"/>
      <c r="AF32" s="663"/>
      <c r="AG32" s="663"/>
      <c r="AH32" s="663"/>
      <c r="AI32" s="663"/>
      <c r="AJ32" s="663"/>
      <c r="AK32" s="663"/>
      <c r="AL32" s="664" t="s">
        <v>122</v>
      </c>
      <c r="AM32" s="665"/>
      <c r="AN32" s="665"/>
      <c r="AO32" s="666"/>
      <c r="AP32" s="707"/>
      <c r="AQ32" s="708"/>
      <c r="AR32" s="708"/>
      <c r="AS32" s="708"/>
      <c r="AT32" s="712"/>
      <c r="AU32" s="214" t="s">
        <v>302</v>
      </c>
      <c r="AX32" s="656" t="s">
        <v>303</v>
      </c>
      <c r="AY32" s="657"/>
      <c r="AZ32" s="657"/>
      <c r="BA32" s="657"/>
      <c r="BB32" s="657"/>
      <c r="BC32" s="657"/>
      <c r="BD32" s="657"/>
      <c r="BE32" s="657"/>
      <c r="BF32" s="658"/>
      <c r="BG32" s="716">
        <v>99</v>
      </c>
      <c r="BH32" s="691"/>
      <c r="BI32" s="691"/>
      <c r="BJ32" s="691"/>
      <c r="BK32" s="691"/>
      <c r="BL32" s="691"/>
      <c r="BM32" s="665">
        <v>97.5</v>
      </c>
      <c r="BN32" s="691"/>
      <c r="BO32" s="691"/>
      <c r="BP32" s="691"/>
      <c r="BQ32" s="714"/>
      <c r="BR32" s="716">
        <v>99.2</v>
      </c>
      <c r="BS32" s="691"/>
      <c r="BT32" s="691"/>
      <c r="BU32" s="691"/>
      <c r="BV32" s="691"/>
      <c r="BW32" s="691"/>
      <c r="BX32" s="665">
        <v>97.7</v>
      </c>
      <c r="BY32" s="691"/>
      <c r="BZ32" s="691"/>
      <c r="CA32" s="691"/>
      <c r="CB32" s="714"/>
      <c r="CD32" s="699"/>
      <c r="CE32" s="700"/>
      <c r="CF32" s="656" t="s">
        <v>304</v>
      </c>
      <c r="CG32" s="657"/>
      <c r="CH32" s="657"/>
      <c r="CI32" s="657"/>
      <c r="CJ32" s="657"/>
      <c r="CK32" s="657"/>
      <c r="CL32" s="657"/>
      <c r="CM32" s="657"/>
      <c r="CN32" s="657"/>
      <c r="CO32" s="657"/>
      <c r="CP32" s="657"/>
      <c r="CQ32" s="658"/>
      <c r="CR32" s="659">
        <v>806</v>
      </c>
      <c r="CS32" s="660"/>
      <c r="CT32" s="660"/>
      <c r="CU32" s="660"/>
      <c r="CV32" s="660"/>
      <c r="CW32" s="660"/>
      <c r="CX32" s="660"/>
      <c r="CY32" s="661"/>
      <c r="CZ32" s="664">
        <v>0</v>
      </c>
      <c r="DA32" s="689"/>
      <c r="DB32" s="689"/>
      <c r="DC32" s="693"/>
      <c r="DD32" s="668">
        <v>806</v>
      </c>
      <c r="DE32" s="660"/>
      <c r="DF32" s="660"/>
      <c r="DG32" s="660"/>
      <c r="DH32" s="660"/>
      <c r="DI32" s="660"/>
      <c r="DJ32" s="660"/>
      <c r="DK32" s="661"/>
      <c r="DL32" s="668">
        <v>806</v>
      </c>
      <c r="DM32" s="660"/>
      <c r="DN32" s="660"/>
      <c r="DO32" s="660"/>
      <c r="DP32" s="660"/>
      <c r="DQ32" s="660"/>
      <c r="DR32" s="660"/>
      <c r="DS32" s="660"/>
      <c r="DT32" s="660"/>
      <c r="DU32" s="660"/>
      <c r="DV32" s="661"/>
      <c r="DW32" s="664">
        <v>0</v>
      </c>
      <c r="DX32" s="689"/>
      <c r="DY32" s="689"/>
      <c r="DZ32" s="689"/>
      <c r="EA32" s="689"/>
      <c r="EB32" s="689"/>
      <c r="EC32" s="690"/>
    </row>
    <row r="33" spans="2:133" ht="11.25" customHeight="1" x14ac:dyDescent="0.15">
      <c r="B33" s="656" t="s">
        <v>305</v>
      </c>
      <c r="C33" s="657"/>
      <c r="D33" s="657"/>
      <c r="E33" s="657"/>
      <c r="F33" s="657"/>
      <c r="G33" s="657"/>
      <c r="H33" s="657"/>
      <c r="I33" s="657"/>
      <c r="J33" s="657"/>
      <c r="K33" s="657"/>
      <c r="L33" s="657"/>
      <c r="M33" s="657"/>
      <c r="N33" s="657"/>
      <c r="O33" s="657"/>
      <c r="P33" s="657"/>
      <c r="Q33" s="658"/>
      <c r="R33" s="659">
        <v>51976</v>
      </c>
      <c r="S33" s="660"/>
      <c r="T33" s="660"/>
      <c r="U33" s="660"/>
      <c r="V33" s="660"/>
      <c r="W33" s="660"/>
      <c r="X33" s="660"/>
      <c r="Y33" s="661"/>
      <c r="Z33" s="662">
        <v>0.2</v>
      </c>
      <c r="AA33" s="662"/>
      <c r="AB33" s="662"/>
      <c r="AC33" s="662"/>
      <c r="AD33" s="663">
        <v>22657</v>
      </c>
      <c r="AE33" s="663"/>
      <c r="AF33" s="663"/>
      <c r="AG33" s="663"/>
      <c r="AH33" s="663"/>
      <c r="AI33" s="663"/>
      <c r="AJ33" s="663"/>
      <c r="AK33" s="663"/>
      <c r="AL33" s="664">
        <v>0.1</v>
      </c>
      <c r="AM33" s="665"/>
      <c r="AN33" s="665"/>
      <c r="AO33" s="666"/>
      <c r="AP33" s="709"/>
      <c r="AQ33" s="710"/>
      <c r="AR33" s="710"/>
      <c r="AS33" s="710"/>
      <c r="AT33" s="713"/>
      <c r="AU33" s="219"/>
      <c r="AV33" s="219"/>
      <c r="AW33" s="219"/>
      <c r="AX33" s="680" t="s">
        <v>306</v>
      </c>
      <c r="AY33" s="681"/>
      <c r="AZ33" s="681"/>
      <c r="BA33" s="681"/>
      <c r="BB33" s="681"/>
      <c r="BC33" s="681"/>
      <c r="BD33" s="681"/>
      <c r="BE33" s="681"/>
      <c r="BF33" s="682"/>
      <c r="BG33" s="717">
        <v>99.1</v>
      </c>
      <c r="BH33" s="718"/>
      <c r="BI33" s="718"/>
      <c r="BJ33" s="718"/>
      <c r="BK33" s="718"/>
      <c r="BL33" s="718"/>
      <c r="BM33" s="719">
        <v>97.7</v>
      </c>
      <c r="BN33" s="718"/>
      <c r="BO33" s="718"/>
      <c r="BP33" s="718"/>
      <c r="BQ33" s="720"/>
      <c r="BR33" s="717">
        <v>99.3</v>
      </c>
      <c r="BS33" s="718"/>
      <c r="BT33" s="718"/>
      <c r="BU33" s="718"/>
      <c r="BV33" s="718"/>
      <c r="BW33" s="718"/>
      <c r="BX33" s="719">
        <v>97.4</v>
      </c>
      <c r="BY33" s="718"/>
      <c r="BZ33" s="718"/>
      <c r="CA33" s="718"/>
      <c r="CB33" s="720"/>
      <c r="CD33" s="656" t="s">
        <v>307</v>
      </c>
      <c r="CE33" s="657"/>
      <c r="CF33" s="657"/>
      <c r="CG33" s="657"/>
      <c r="CH33" s="657"/>
      <c r="CI33" s="657"/>
      <c r="CJ33" s="657"/>
      <c r="CK33" s="657"/>
      <c r="CL33" s="657"/>
      <c r="CM33" s="657"/>
      <c r="CN33" s="657"/>
      <c r="CO33" s="657"/>
      <c r="CP33" s="657"/>
      <c r="CQ33" s="658"/>
      <c r="CR33" s="659">
        <v>10823591</v>
      </c>
      <c r="CS33" s="691"/>
      <c r="CT33" s="691"/>
      <c r="CU33" s="691"/>
      <c r="CV33" s="691"/>
      <c r="CW33" s="691"/>
      <c r="CX33" s="691"/>
      <c r="CY33" s="692"/>
      <c r="CZ33" s="664">
        <v>38.200000000000003</v>
      </c>
      <c r="DA33" s="689"/>
      <c r="DB33" s="689"/>
      <c r="DC33" s="693"/>
      <c r="DD33" s="668">
        <v>9196355</v>
      </c>
      <c r="DE33" s="691"/>
      <c r="DF33" s="691"/>
      <c r="DG33" s="691"/>
      <c r="DH33" s="691"/>
      <c r="DI33" s="691"/>
      <c r="DJ33" s="691"/>
      <c r="DK33" s="692"/>
      <c r="DL33" s="668">
        <v>7792937</v>
      </c>
      <c r="DM33" s="691"/>
      <c r="DN33" s="691"/>
      <c r="DO33" s="691"/>
      <c r="DP33" s="691"/>
      <c r="DQ33" s="691"/>
      <c r="DR33" s="691"/>
      <c r="DS33" s="691"/>
      <c r="DT33" s="691"/>
      <c r="DU33" s="691"/>
      <c r="DV33" s="692"/>
      <c r="DW33" s="664">
        <v>47.7</v>
      </c>
      <c r="DX33" s="689"/>
      <c r="DY33" s="689"/>
      <c r="DZ33" s="689"/>
      <c r="EA33" s="689"/>
      <c r="EB33" s="689"/>
      <c r="EC33" s="690"/>
    </row>
    <row r="34" spans="2:133" ht="11.25" customHeight="1" x14ac:dyDescent="0.15">
      <c r="B34" s="656" t="s">
        <v>308</v>
      </c>
      <c r="C34" s="657"/>
      <c r="D34" s="657"/>
      <c r="E34" s="657"/>
      <c r="F34" s="657"/>
      <c r="G34" s="657"/>
      <c r="H34" s="657"/>
      <c r="I34" s="657"/>
      <c r="J34" s="657"/>
      <c r="K34" s="657"/>
      <c r="L34" s="657"/>
      <c r="M34" s="657"/>
      <c r="N34" s="657"/>
      <c r="O34" s="657"/>
      <c r="P34" s="657"/>
      <c r="Q34" s="658"/>
      <c r="R34" s="659">
        <v>352810</v>
      </c>
      <c r="S34" s="660"/>
      <c r="T34" s="660"/>
      <c r="U34" s="660"/>
      <c r="V34" s="660"/>
      <c r="W34" s="660"/>
      <c r="X34" s="660"/>
      <c r="Y34" s="661"/>
      <c r="Z34" s="662">
        <v>1.2</v>
      </c>
      <c r="AA34" s="662"/>
      <c r="AB34" s="662"/>
      <c r="AC34" s="662"/>
      <c r="AD34" s="663" t="s">
        <v>122</v>
      </c>
      <c r="AE34" s="663"/>
      <c r="AF34" s="663"/>
      <c r="AG34" s="663"/>
      <c r="AH34" s="663"/>
      <c r="AI34" s="663"/>
      <c r="AJ34" s="663"/>
      <c r="AK34" s="663"/>
      <c r="AL34" s="664" t="s">
        <v>122</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309</v>
      </c>
      <c r="CE34" s="657"/>
      <c r="CF34" s="657"/>
      <c r="CG34" s="657"/>
      <c r="CH34" s="657"/>
      <c r="CI34" s="657"/>
      <c r="CJ34" s="657"/>
      <c r="CK34" s="657"/>
      <c r="CL34" s="657"/>
      <c r="CM34" s="657"/>
      <c r="CN34" s="657"/>
      <c r="CO34" s="657"/>
      <c r="CP34" s="657"/>
      <c r="CQ34" s="658"/>
      <c r="CR34" s="659">
        <v>3915446</v>
      </c>
      <c r="CS34" s="660"/>
      <c r="CT34" s="660"/>
      <c r="CU34" s="660"/>
      <c r="CV34" s="660"/>
      <c r="CW34" s="660"/>
      <c r="CX34" s="660"/>
      <c r="CY34" s="661"/>
      <c r="CZ34" s="664">
        <v>13.8</v>
      </c>
      <c r="DA34" s="689"/>
      <c r="DB34" s="689"/>
      <c r="DC34" s="693"/>
      <c r="DD34" s="668">
        <v>3212577</v>
      </c>
      <c r="DE34" s="660"/>
      <c r="DF34" s="660"/>
      <c r="DG34" s="660"/>
      <c r="DH34" s="660"/>
      <c r="DI34" s="660"/>
      <c r="DJ34" s="660"/>
      <c r="DK34" s="661"/>
      <c r="DL34" s="668">
        <v>3136049</v>
      </c>
      <c r="DM34" s="660"/>
      <c r="DN34" s="660"/>
      <c r="DO34" s="660"/>
      <c r="DP34" s="660"/>
      <c r="DQ34" s="660"/>
      <c r="DR34" s="660"/>
      <c r="DS34" s="660"/>
      <c r="DT34" s="660"/>
      <c r="DU34" s="660"/>
      <c r="DV34" s="661"/>
      <c r="DW34" s="664">
        <v>19.2</v>
      </c>
      <c r="DX34" s="689"/>
      <c r="DY34" s="689"/>
      <c r="DZ34" s="689"/>
      <c r="EA34" s="689"/>
      <c r="EB34" s="689"/>
      <c r="EC34" s="690"/>
    </row>
    <row r="35" spans="2:133" ht="11.25" customHeight="1" x14ac:dyDescent="0.15">
      <c r="B35" s="656" t="s">
        <v>310</v>
      </c>
      <c r="C35" s="657"/>
      <c r="D35" s="657"/>
      <c r="E35" s="657"/>
      <c r="F35" s="657"/>
      <c r="G35" s="657"/>
      <c r="H35" s="657"/>
      <c r="I35" s="657"/>
      <c r="J35" s="657"/>
      <c r="K35" s="657"/>
      <c r="L35" s="657"/>
      <c r="M35" s="657"/>
      <c r="N35" s="657"/>
      <c r="O35" s="657"/>
      <c r="P35" s="657"/>
      <c r="Q35" s="658"/>
      <c r="R35" s="659">
        <v>814048</v>
      </c>
      <c r="S35" s="660"/>
      <c r="T35" s="660"/>
      <c r="U35" s="660"/>
      <c r="V35" s="660"/>
      <c r="W35" s="660"/>
      <c r="X35" s="660"/>
      <c r="Y35" s="661"/>
      <c r="Z35" s="662">
        <v>2.7</v>
      </c>
      <c r="AA35" s="662"/>
      <c r="AB35" s="662"/>
      <c r="AC35" s="662"/>
      <c r="AD35" s="663" t="s">
        <v>122</v>
      </c>
      <c r="AE35" s="663"/>
      <c r="AF35" s="663"/>
      <c r="AG35" s="663"/>
      <c r="AH35" s="663"/>
      <c r="AI35" s="663"/>
      <c r="AJ35" s="663"/>
      <c r="AK35" s="663"/>
      <c r="AL35" s="664" t="s">
        <v>122</v>
      </c>
      <c r="AM35" s="665"/>
      <c r="AN35" s="665"/>
      <c r="AO35" s="666"/>
      <c r="AP35" s="222"/>
      <c r="AQ35" s="641" t="s">
        <v>311</v>
      </c>
      <c r="AR35" s="642"/>
      <c r="AS35" s="642"/>
      <c r="AT35" s="642"/>
      <c r="AU35" s="642"/>
      <c r="AV35" s="642"/>
      <c r="AW35" s="642"/>
      <c r="AX35" s="642"/>
      <c r="AY35" s="642"/>
      <c r="AZ35" s="642"/>
      <c r="BA35" s="642"/>
      <c r="BB35" s="642"/>
      <c r="BC35" s="642"/>
      <c r="BD35" s="642"/>
      <c r="BE35" s="642"/>
      <c r="BF35" s="643"/>
      <c r="BG35" s="641" t="s">
        <v>312</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313</v>
      </c>
      <c r="CE35" s="657"/>
      <c r="CF35" s="657"/>
      <c r="CG35" s="657"/>
      <c r="CH35" s="657"/>
      <c r="CI35" s="657"/>
      <c r="CJ35" s="657"/>
      <c r="CK35" s="657"/>
      <c r="CL35" s="657"/>
      <c r="CM35" s="657"/>
      <c r="CN35" s="657"/>
      <c r="CO35" s="657"/>
      <c r="CP35" s="657"/>
      <c r="CQ35" s="658"/>
      <c r="CR35" s="659">
        <v>235616</v>
      </c>
      <c r="CS35" s="691"/>
      <c r="CT35" s="691"/>
      <c r="CU35" s="691"/>
      <c r="CV35" s="691"/>
      <c r="CW35" s="691"/>
      <c r="CX35" s="691"/>
      <c r="CY35" s="692"/>
      <c r="CZ35" s="664">
        <v>0.8</v>
      </c>
      <c r="DA35" s="689"/>
      <c r="DB35" s="689"/>
      <c r="DC35" s="693"/>
      <c r="DD35" s="668">
        <v>204751</v>
      </c>
      <c r="DE35" s="691"/>
      <c r="DF35" s="691"/>
      <c r="DG35" s="691"/>
      <c r="DH35" s="691"/>
      <c r="DI35" s="691"/>
      <c r="DJ35" s="691"/>
      <c r="DK35" s="692"/>
      <c r="DL35" s="668">
        <v>198141</v>
      </c>
      <c r="DM35" s="691"/>
      <c r="DN35" s="691"/>
      <c r="DO35" s="691"/>
      <c r="DP35" s="691"/>
      <c r="DQ35" s="691"/>
      <c r="DR35" s="691"/>
      <c r="DS35" s="691"/>
      <c r="DT35" s="691"/>
      <c r="DU35" s="691"/>
      <c r="DV35" s="692"/>
      <c r="DW35" s="664">
        <v>1.2</v>
      </c>
      <c r="DX35" s="689"/>
      <c r="DY35" s="689"/>
      <c r="DZ35" s="689"/>
      <c r="EA35" s="689"/>
      <c r="EB35" s="689"/>
      <c r="EC35" s="690"/>
    </row>
    <row r="36" spans="2:133" ht="11.25" customHeight="1" x14ac:dyDescent="0.15">
      <c r="B36" s="656" t="s">
        <v>314</v>
      </c>
      <c r="C36" s="657"/>
      <c r="D36" s="657"/>
      <c r="E36" s="657"/>
      <c r="F36" s="657"/>
      <c r="G36" s="657"/>
      <c r="H36" s="657"/>
      <c r="I36" s="657"/>
      <c r="J36" s="657"/>
      <c r="K36" s="657"/>
      <c r="L36" s="657"/>
      <c r="M36" s="657"/>
      <c r="N36" s="657"/>
      <c r="O36" s="657"/>
      <c r="P36" s="657"/>
      <c r="Q36" s="658"/>
      <c r="R36" s="659">
        <v>356351</v>
      </c>
      <c r="S36" s="660"/>
      <c r="T36" s="660"/>
      <c r="U36" s="660"/>
      <c r="V36" s="660"/>
      <c r="W36" s="660"/>
      <c r="X36" s="660"/>
      <c r="Y36" s="661"/>
      <c r="Z36" s="662">
        <v>1.2</v>
      </c>
      <c r="AA36" s="662"/>
      <c r="AB36" s="662"/>
      <c r="AC36" s="662"/>
      <c r="AD36" s="663" t="s">
        <v>122</v>
      </c>
      <c r="AE36" s="663"/>
      <c r="AF36" s="663"/>
      <c r="AG36" s="663"/>
      <c r="AH36" s="663"/>
      <c r="AI36" s="663"/>
      <c r="AJ36" s="663"/>
      <c r="AK36" s="663"/>
      <c r="AL36" s="664" t="s">
        <v>122</v>
      </c>
      <c r="AM36" s="665"/>
      <c r="AN36" s="665"/>
      <c r="AO36" s="666"/>
      <c r="AP36" s="222"/>
      <c r="AQ36" s="725" t="s">
        <v>315</v>
      </c>
      <c r="AR36" s="726"/>
      <c r="AS36" s="726"/>
      <c r="AT36" s="726"/>
      <c r="AU36" s="726"/>
      <c r="AV36" s="726"/>
      <c r="AW36" s="726"/>
      <c r="AX36" s="726"/>
      <c r="AY36" s="727"/>
      <c r="AZ36" s="648">
        <v>3809811</v>
      </c>
      <c r="BA36" s="649"/>
      <c r="BB36" s="649"/>
      <c r="BC36" s="649"/>
      <c r="BD36" s="649"/>
      <c r="BE36" s="649"/>
      <c r="BF36" s="721"/>
      <c r="BG36" s="645" t="s">
        <v>316</v>
      </c>
      <c r="BH36" s="646"/>
      <c r="BI36" s="646"/>
      <c r="BJ36" s="646"/>
      <c r="BK36" s="646"/>
      <c r="BL36" s="646"/>
      <c r="BM36" s="646"/>
      <c r="BN36" s="646"/>
      <c r="BO36" s="646"/>
      <c r="BP36" s="646"/>
      <c r="BQ36" s="646"/>
      <c r="BR36" s="646"/>
      <c r="BS36" s="646"/>
      <c r="BT36" s="646"/>
      <c r="BU36" s="647"/>
      <c r="BV36" s="648">
        <v>40307</v>
      </c>
      <c r="BW36" s="649"/>
      <c r="BX36" s="649"/>
      <c r="BY36" s="649"/>
      <c r="BZ36" s="649"/>
      <c r="CA36" s="649"/>
      <c r="CB36" s="721"/>
      <c r="CD36" s="656" t="s">
        <v>317</v>
      </c>
      <c r="CE36" s="657"/>
      <c r="CF36" s="657"/>
      <c r="CG36" s="657"/>
      <c r="CH36" s="657"/>
      <c r="CI36" s="657"/>
      <c r="CJ36" s="657"/>
      <c r="CK36" s="657"/>
      <c r="CL36" s="657"/>
      <c r="CM36" s="657"/>
      <c r="CN36" s="657"/>
      <c r="CO36" s="657"/>
      <c r="CP36" s="657"/>
      <c r="CQ36" s="658"/>
      <c r="CR36" s="659">
        <v>3494150</v>
      </c>
      <c r="CS36" s="660"/>
      <c r="CT36" s="660"/>
      <c r="CU36" s="660"/>
      <c r="CV36" s="660"/>
      <c r="CW36" s="660"/>
      <c r="CX36" s="660"/>
      <c r="CY36" s="661"/>
      <c r="CZ36" s="664">
        <v>12.3</v>
      </c>
      <c r="DA36" s="689"/>
      <c r="DB36" s="689"/>
      <c r="DC36" s="693"/>
      <c r="DD36" s="668">
        <v>3197874</v>
      </c>
      <c r="DE36" s="660"/>
      <c r="DF36" s="660"/>
      <c r="DG36" s="660"/>
      <c r="DH36" s="660"/>
      <c r="DI36" s="660"/>
      <c r="DJ36" s="660"/>
      <c r="DK36" s="661"/>
      <c r="DL36" s="668">
        <v>2464056</v>
      </c>
      <c r="DM36" s="660"/>
      <c r="DN36" s="660"/>
      <c r="DO36" s="660"/>
      <c r="DP36" s="660"/>
      <c r="DQ36" s="660"/>
      <c r="DR36" s="660"/>
      <c r="DS36" s="660"/>
      <c r="DT36" s="660"/>
      <c r="DU36" s="660"/>
      <c r="DV36" s="661"/>
      <c r="DW36" s="664">
        <v>15.1</v>
      </c>
      <c r="DX36" s="689"/>
      <c r="DY36" s="689"/>
      <c r="DZ36" s="689"/>
      <c r="EA36" s="689"/>
      <c r="EB36" s="689"/>
      <c r="EC36" s="690"/>
    </row>
    <row r="37" spans="2:133" ht="11.25" customHeight="1" x14ac:dyDescent="0.15">
      <c r="B37" s="656" t="s">
        <v>318</v>
      </c>
      <c r="C37" s="657"/>
      <c r="D37" s="657"/>
      <c r="E37" s="657"/>
      <c r="F37" s="657"/>
      <c r="G37" s="657"/>
      <c r="H37" s="657"/>
      <c r="I37" s="657"/>
      <c r="J37" s="657"/>
      <c r="K37" s="657"/>
      <c r="L37" s="657"/>
      <c r="M37" s="657"/>
      <c r="N37" s="657"/>
      <c r="O37" s="657"/>
      <c r="P37" s="657"/>
      <c r="Q37" s="658"/>
      <c r="R37" s="659">
        <v>487579</v>
      </c>
      <c r="S37" s="660"/>
      <c r="T37" s="660"/>
      <c r="U37" s="660"/>
      <c r="V37" s="660"/>
      <c r="W37" s="660"/>
      <c r="X37" s="660"/>
      <c r="Y37" s="661"/>
      <c r="Z37" s="662">
        <v>1.6</v>
      </c>
      <c r="AA37" s="662"/>
      <c r="AB37" s="662"/>
      <c r="AC37" s="662"/>
      <c r="AD37" s="663">
        <v>562</v>
      </c>
      <c r="AE37" s="663"/>
      <c r="AF37" s="663"/>
      <c r="AG37" s="663"/>
      <c r="AH37" s="663"/>
      <c r="AI37" s="663"/>
      <c r="AJ37" s="663"/>
      <c r="AK37" s="663"/>
      <c r="AL37" s="664">
        <v>0</v>
      </c>
      <c r="AM37" s="665"/>
      <c r="AN37" s="665"/>
      <c r="AO37" s="666"/>
      <c r="AQ37" s="722" t="s">
        <v>319</v>
      </c>
      <c r="AR37" s="723"/>
      <c r="AS37" s="723"/>
      <c r="AT37" s="723"/>
      <c r="AU37" s="723"/>
      <c r="AV37" s="723"/>
      <c r="AW37" s="723"/>
      <c r="AX37" s="723"/>
      <c r="AY37" s="724"/>
      <c r="AZ37" s="659">
        <v>772632</v>
      </c>
      <c r="BA37" s="660"/>
      <c r="BB37" s="660"/>
      <c r="BC37" s="660"/>
      <c r="BD37" s="691"/>
      <c r="BE37" s="691"/>
      <c r="BF37" s="714"/>
      <c r="BG37" s="656" t="s">
        <v>320</v>
      </c>
      <c r="BH37" s="657"/>
      <c r="BI37" s="657"/>
      <c r="BJ37" s="657"/>
      <c r="BK37" s="657"/>
      <c r="BL37" s="657"/>
      <c r="BM37" s="657"/>
      <c r="BN37" s="657"/>
      <c r="BO37" s="657"/>
      <c r="BP37" s="657"/>
      <c r="BQ37" s="657"/>
      <c r="BR37" s="657"/>
      <c r="BS37" s="657"/>
      <c r="BT37" s="657"/>
      <c r="BU37" s="658"/>
      <c r="BV37" s="659">
        <v>-40969</v>
      </c>
      <c r="BW37" s="660"/>
      <c r="BX37" s="660"/>
      <c r="BY37" s="660"/>
      <c r="BZ37" s="660"/>
      <c r="CA37" s="660"/>
      <c r="CB37" s="669"/>
      <c r="CD37" s="656" t="s">
        <v>321</v>
      </c>
      <c r="CE37" s="657"/>
      <c r="CF37" s="657"/>
      <c r="CG37" s="657"/>
      <c r="CH37" s="657"/>
      <c r="CI37" s="657"/>
      <c r="CJ37" s="657"/>
      <c r="CK37" s="657"/>
      <c r="CL37" s="657"/>
      <c r="CM37" s="657"/>
      <c r="CN37" s="657"/>
      <c r="CO37" s="657"/>
      <c r="CP37" s="657"/>
      <c r="CQ37" s="658"/>
      <c r="CR37" s="659">
        <v>1017334</v>
      </c>
      <c r="CS37" s="691"/>
      <c r="CT37" s="691"/>
      <c r="CU37" s="691"/>
      <c r="CV37" s="691"/>
      <c r="CW37" s="691"/>
      <c r="CX37" s="691"/>
      <c r="CY37" s="692"/>
      <c r="CZ37" s="664">
        <v>3.6</v>
      </c>
      <c r="DA37" s="689"/>
      <c r="DB37" s="689"/>
      <c r="DC37" s="693"/>
      <c r="DD37" s="668">
        <v>1017334</v>
      </c>
      <c r="DE37" s="691"/>
      <c r="DF37" s="691"/>
      <c r="DG37" s="691"/>
      <c r="DH37" s="691"/>
      <c r="DI37" s="691"/>
      <c r="DJ37" s="691"/>
      <c r="DK37" s="692"/>
      <c r="DL37" s="668">
        <v>964957</v>
      </c>
      <c r="DM37" s="691"/>
      <c r="DN37" s="691"/>
      <c r="DO37" s="691"/>
      <c r="DP37" s="691"/>
      <c r="DQ37" s="691"/>
      <c r="DR37" s="691"/>
      <c r="DS37" s="691"/>
      <c r="DT37" s="691"/>
      <c r="DU37" s="691"/>
      <c r="DV37" s="692"/>
      <c r="DW37" s="664">
        <v>5.9</v>
      </c>
      <c r="DX37" s="689"/>
      <c r="DY37" s="689"/>
      <c r="DZ37" s="689"/>
      <c r="EA37" s="689"/>
      <c r="EB37" s="689"/>
      <c r="EC37" s="690"/>
    </row>
    <row r="38" spans="2:133" ht="11.25" customHeight="1" x14ac:dyDescent="0.15">
      <c r="B38" s="656" t="s">
        <v>322</v>
      </c>
      <c r="C38" s="657"/>
      <c r="D38" s="657"/>
      <c r="E38" s="657"/>
      <c r="F38" s="657"/>
      <c r="G38" s="657"/>
      <c r="H38" s="657"/>
      <c r="I38" s="657"/>
      <c r="J38" s="657"/>
      <c r="K38" s="657"/>
      <c r="L38" s="657"/>
      <c r="M38" s="657"/>
      <c r="N38" s="657"/>
      <c r="O38" s="657"/>
      <c r="P38" s="657"/>
      <c r="Q38" s="658"/>
      <c r="R38" s="659">
        <v>1721682</v>
      </c>
      <c r="S38" s="660"/>
      <c r="T38" s="660"/>
      <c r="U38" s="660"/>
      <c r="V38" s="660"/>
      <c r="W38" s="660"/>
      <c r="X38" s="660"/>
      <c r="Y38" s="661"/>
      <c r="Z38" s="662">
        <v>5.7</v>
      </c>
      <c r="AA38" s="662"/>
      <c r="AB38" s="662"/>
      <c r="AC38" s="662"/>
      <c r="AD38" s="663" t="s">
        <v>122</v>
      </c>
      <c r="AE38" s="663"/>
      <c r="AF38" s="663"/>
      <c r="AG38" s="663"/>
      <c r="AH38" s="663"/>
      <c r="AI38" s="663"/>
      <c r="AJ38" s="663"/>
      <c r="AK38" s="663"/>
      <c r="AL38" s="664" t="s">
        <v>122</v>
      </c>
      <c r="AM38" s="665"/>
      <c r="AN38" s="665"/>
      <c r="AO38" s="666"/>
      <c r="AQ38" s="722" t="s">
        <v>323</v>
      </c>
      <c r="AR38" s="723"/>
      <c r="AS38" s="723"/>
      <c r="AT38" s="723"/>
      <c r="AU38" s="723"/>
      <c r="AV38" s="723"/>
      <c r="AW38" s="723"/>
      <c r="AX38" s="723"/>
      <c r="AY38" s="724"/>
      <c r="AZ38" s="659">
        <v>384072</v>
      </c>
      <c r="BA38" s="660"/>
      <c r="BB38" s="660"/>
      <c r="BC38" s="660"/>
      <c r="BD38" s="691"/>
      <c r="BE38" s="691"/>
      <c r="BF38" s="714"/>
      <c r="BG38" s="656" t="s">
        <v>324</v>
      </c>
      <c r="BH38" s="657"/>
      <c r="BI38" s="657"/>
      <c r="BJ38" s="657"/>
      <c r="BK38" s="657"/>
      <c r="BL38" s="657"/>
      <c r="BM38" s="657"/>
      <c r="BN38" s="657"/>
      <c r="BO38" s="657"/>
      <c r="BP38" s="657"/>
      <c r="BQ38" s="657"/>
      <c r="BR38" s="657"/>
      <c r="BS38" s="657"/>
      <c r="BT38" s="657"/>
      <c r="BU38" s="658"/>
      <c r="BV38" s="659">
        <v>8666</v>
      </c>
      <c r="BW38" s="660"/>
      <c r="BX38" s="660"/>
      <c r="BY38" s="660"/>
      <c r="BZ38" s="660"/>
      <c r="CA38" s="660"/>
      <c r="CB38" s="669"/>
      <c r="CD38" s="656" t="s">
        <v>325</v>
      </c>
      <c r="CE38" s="657"/>
      <c r="CF38" s="657"/>
      <c r="CG38" s="657"/>
      <c r="CH38" s="657"/>
      <c r="CI38" s="657"/>
      <c r="CJ38" s="657"/>
      <c r="CK38" s="657"/>
      <c r="CL38" s="657"/>
      <c r="CM38" s="657"/>
      <c r="CN38" s="657"/>
      <c r="CO38" s="657"/>
      <c r="CP38" s="657"/>
      <c r="CQ38" s="658"/>
      <c r="CR38" s="659">
        <v>2550665</v>
      </c>
      <c r="CS38" s="660"/>
      <c r="CT38" s="660"/>
      <c r="CU38" s="660"/>
      <c r="CV38" s="660"/>
      <c r="CW38" s="660"/>
      <c r="CX38" s="660"/>
      <c r="CY38" s="661"/>
      <c r="CZ38" s="664">
        <v>9</v>
      </c>
      <c r="DA38" s="689"/>
      <c r="DB38" s="689"/>
      <c r="DC38" s="693"/>
      <c r="DD38" s="668">
        <v>2062341</v>
      </c>
      <c r="DE38" s="660"/>
      <c r="DF38" s="660"/>
      <c r="DG38" s="660"/>
      <c r="DH38" s="660"/>
      <c r="DI38" s="660"/>
      <c r="DJ38" s="660"/>
      <c r="DK38" s="661"/>
      <c r="DL38" s="668">
        <v>1994691</v>
      </c>
      <c r="DM38" s="660"/>
      <c r="DN38" s="660"/>
      <c r="DO38" s="660"/>
      <c r="DP38" s="660"/>
      <c r="DQ38" s="660"/>
      <c r="DR38" s="660"/>
      <c r="DS38" s="660"/>
      <c r="DT38" s="660"/>
      <c r="DU38" s="660"/>
      <c r="DV38" s="661"/>
      <c r="DW38" s="664">
        <v>12.2</v>
      </c>
      <c r="DX38" s="689"/>
      <c r="DY38" s="689"/>
      <c r="DZ38" s="689"/>
      <c r="EA38" s="689"/>
      <c r="EB38" s="689"/>
      <c r="EC38" s="690"/>
    </row>
    <row r="39" spans="2:133" ht="11.25" customHeight="1" x14ac:dyDescent="0.15">
      <c r="B39" s="656" t="s">
        <v>326</v>
      </c>
      <c r="C39" s="657"/>
      <c r="D39" s="657"/>
      <c r="E39" s="657"/>
      <c r="F39" s="657"/>
      <c r="G39" s="657"/>
      <c r="H39" s="657"/>
      <c r="I39" s="657"/>
      <c r="J39" s="657"/>
      <c r="K39" s="657"/>
      <c r="L39" s="657"/>
      <c r="M39" s="657"/>
      <c r="N39" s="657"/>
      <c r="O39" s="657"/>
      <c r="P39" s="657"/>
      <c r="Q39" s="658"/>
      <c r="R39" s="659" t="s">
        <v>122</v>
      </c>
      <c r="S39" s="660"/>
      <c r="T39" s="660"/>
      <c r="U39" s="660"/>
      <c r="V39" s="660"/>
      <c r="W39" s="660"/>
      <c r="X39" s="660"/>
      <c r="Y39" s="661"/>
      <c r="Z39" s="662" t="s">
        <v>122</v>
      </c>
      <c r="AA39" s="662"/>
      <c r="AB39" s="662"/>
      <c r="AC39" s="662"/>
      <c r="AD39" s="663" t="s">
        <v>122</v>
      </c>
      <c r="AE39" s="663"/>
      <c r="AF39" s="663"/>
      <c r="AG39" s="663"/>
      <c r="AH39" s="663"/>
      <c r="AI39" s="663"/>
      <c r="AJ39" s="663"/>
      <c r="AK39" s="663"/>
      <c r="AL39" s="664" t="s">
        <v>122</v>
      </c>
      <c r="AM39" s="665"/>
      <c r="AN39" s="665"/>
      <c r="AO39" s="666"/>
      <c r="AQ39" s="722" t="s">
        <v>327</v>
      </c>
      <c r="AR39" s="723"/>
      <c r="AS39" s="723"/>
      <c r="AT39" s="723"/>
      <c r="AU39" s="723"/>
      <c r="AV39" s="723"/>
      <c r="AW39" s="723"/>
      <c r="AX39" s="723"/>
      <c r="AY39" s="724"/>
      <c r="AZ39" s="659">
        <v>107853</v>
      </c>
      <c r="BA39" s="660"/>
      <c r="BB39" s="660"/>
      <c r="BC39" s="660"/>
      <c r="BD39" s="691"/>
      <c r="BE39" s="691"/>
      <c r="BF39" s="714"/>
      <c r="BG39" s="656" t="s">
        <v>328</v>
      </c>
      <c r="BH39" s="657"/>
      <c r="BI39" s="657"/>
      <c r="BJ39" s="657"/>
      <c r="BK39" s="657"/>
      <c r="BL39" s="657"/>
      <c r="BM39" s="657"/>
      <c r="BN39" s="657"/>
      <c r="BO39" s="657"/>
      <c r="BP39" s="657"/>
      <c r="BQ39" s="657"/>
      <c r="BR39" s="657"/>
      <c r="BS39" s="657"/>
      <c r="BT39" s="657"/>
      <c r="BU39" s="658"/>
      <c r="BV39" s="659">
        <v>13136</v>
      </c>
      <c r="BW39" s="660"/>
      <c r="BX39" s="660"/>
      <c r="BY39" s="660"/>
      <c r="BZ39" s="660"/>
      <c r="CA39" s="660"/>
      <c r="CB39" s="669"/>
      <c r="CD39" s="656" t="s">
        <v>329</v>
      </c>
      <c r="CE39" s="657"/>
      <c r="CF39" s="657"/>
      <c r="CG39" s="657"/>
      <c r="CH39" s="657"/>
      <c r="CI39" s="657"/>
      <c r="CJ39" s="657"/>
      <c r="CK39" s="657"/>
      <c r="CL39" s="657"/>
      <c r="CM39" s="657"/>
      <c r="CN39" s="657"/>
      <c r="CO39" s="657"/>
      <c r="CP39" s="657"/>
      <c r="CQ39" s="658"/>
      <c r="CR39" s="659">
        <v>518909</v>
      </c>
      <c r="CS39" s="691"/>
      <c r="CT39" s="691"/>
      <c r="CU39" s="691"/>
      <c r="CV39" s="691"/>
      <c r="CW39" s="691"/>
      <c r="CX39" s="691"/>
      <c r="CY39" s="692"/>
      <c r="CZ39" s="664">
        <v>1.8</v>
      </c>
      <c r="DA39" s="689"/>
      <c r="DB39" s="689"/>
      <c r="DC39" s="693"/>
      <c r="DD39" s="668">
        <v>518812</v>
      </c>
      <c r="DE39" s="691"/>
      <c r="DF39" s="691"/>
      <c r="DG39" s="691"/>
      <c r="DH39" s="691"/>
      <c r="DI39" s="691"/>
      <c r="DJ39" s="691"/>
      <c r="DK39" s="692"/>
      <c r="DL39" s="668" t="s">
        <v>122</v>
      </c>
      <c r="DM39" s="691"/>
      <c r="DN39" s="691"/>
      <c r="DO39" s="691"/>
      <c r="DP39" s="691"/>
      <c r="DQ39" s="691"/>
      <c r="DR39" s="691"/>
      <c r="DS39" s="691"/>
      <c r="DT39" s="691"/>
      <c r="DU39" s="691"/>
      <c r="DV39" s="692"/>
      <c r="DW39" s="664" t="s">
        <v>122</v>
      </c>
      <c r="DX39" s="689"/>
      <c r="DY39" s="689"/>
      <c r="DZ39" s="689"/>
      <c r="EA39" s="689"/>
      <c r="EB39" s="689"/>
      <c r="EC39" s="690"/>
    </row>
    <row r="40" spans="2:133" ht="11.25" customHeight="1" x14ac:dyDescent="0.15">
      <c r="B40" s="656" t="s">
        <v>330</v>
      </c>
      <c r="C40" s="657"/>
      <c r="D40" s="657"/>
      <c r="E40" s="657"/>
      <c r="F40" s="657"/>
      <c r="G40" s="657"/>
      <c r="H40" s="657"/>
      <c r="I40" s="657"/>
      <c r="J40" s="657"/>
      <c r="K40" s="657"/>
      <c r="L40" s="657"/>
      <c r="M40" s="657"/>
      <c r="N40" s="657"/>
      <c r="O40" s="657"/>
      <c r="P40" s="657"/>
      <c r="Q40" s="658"/>
      <c r="R40" s="659">
        <v>145482</v>
      </c>
      <c r="S40" s="660"/>
      <c r="T40" s="660"/>
      <c r="U40" s="660"/>
      <c r="V40" s="660"/>
      <c r="W40" s="660"/>
      <c r="X40" s="660"/>
      <c r="Y40" s="661"/>
      <c r="Z40" s="662">
        <v>0.5</v>
      </c>
      <c r="AA40" s="662"/>
      <c r="AB40" s="662"/>
      <c r="AC40" s="662"/>
      <c r="AD40" s="663" t="s">
        <v>122</v>
      </c>
      <c r="AE40" s="663"/>
      <c r="AF40" s="663"/>
      <c r="AG40" s="663"/>
      <c r="AH40" s="663"/>
      <c r="AI40" s="663"/>
      <c r="AJ40" s="663"/>
      <c r="AK40" s="663"/>
      <c r="AL40" s="664" t="s">
        <v>122</v>
      </c>
      <c r="AM40" s="665"/>
      <c r="AN40" s="665"/>
      <c r="AO40" s="666"/>
      <c r="AQ40" s="722" t="s">
        <v>331</v>
      </c>
      <c r="AR40" s="723"/>
      <c r="AS40" s="723"/>
      <c r="AT40" s="723"/>
      <c r="AU40" s="723"/>
      <c r="AV40" s="723"/>
      <c r="AW40" s="723"/>
      <c r="AX40" s="723"/>
      <c r="AY40" s="724"/>
      <c r="AZ40" s="659">
        <v>21801</v>
      </c>
      <c r="BA40" s="660"/>
      <c r="BB40" s="660"/>
      <c r="BC40" s="660"/>
      <c r="BD40" s="691"/>
      <c r="BE40" s="691"/>
      <c r="BF40" s="714"/>
      <c r="BG40" s="707" t="s">
        <v>332</v>
      </c>
      <c r="BH40" s="708"/>
      <c r="BI40" s="708"/>
      <c r="BJ40" s="708"/>
      <c r="BK40" s="708"/>
      <c r="BL40" s="223"/>
      <c r="BM40" s="657" t="s">
        <v>333</v>
      </c>
      <c r="BN40" s="657"/>
      <c r="BO40" s="657"/>
      <c r="BP40" s="657"/>
      <c r="BQ40" s="657"/>
      <c r="BR40" s="657"/>
      <c r="BS40" s="657"/>
      <c r="BT40" s="657"/>
      <c r="BU40" s="658"/>
      <c r="BV40" s="659">
        <v>97</v>
      </c>
      <c r="BW40" s="660"/>
      <c r="BX40" s="660"/>
      <c r="BY40" s="660"/>
      <c r="BZ40" s="660"/>
      <c r="CA40" s="660"/>
      <c r="CB40" s="669"/>
      <c r="CD40" s="656" t="s">
        <v>334</v>
      </c>
      <c r="CE40" s="657"/>
      <c r="CF40" s="657"/>
      <c r="CG40" s="657"/>
      <c r="CH40" s="657"/>
      <c r="CI40" s="657"/>
      <c r="CJ40" s="657"/>
      <c r="CK40" s="657"/>
      <c r="CL40" s="657"/>
      <c r="CM40" s="657"/>
      <c r="CN40" s="657"/>
      <c r="CO40" s="657"/>
      <c r="CP40" s="657"/>
      <c r="CQ40" s="658"/>
      <c r="CR40" s="659">
        <v>108805</v>
      </c>
      <c r="CS40" s="660"/>
      <c r="CT40" s="660"/>
      <c r="CU40" s="660"/>
      <c r="CV40" s="660"/>
      <c r="CW40" s="660"/>
      <c r="CX40" s="660"/>
      <c r="CY40" s="661"/>
      <c r="CZ40" s="664">
        <v>0.4</v>
      </c>
      <c r="DA40" s="689"/>
      <c r="DB40" s="689"/>
      <c r="DC40" s="693"/>
      <c r="DD40" s="668" t="s">
        <v>122</v>
      </c>
      <c r="DE40" s="660"/>
      <c r="DF40" s="660"/>
      <c r="DG40" s="660"/>
      <c r="DH40" s="660"/>
      <c r="DI40" s="660"/>
      <c r="DJ40" s="660"/>
      <c r="DK40" s="661"/>
      <c r="DL40" s="668" t="s">
        <v>122</v>
      </c>
      <c r="DM40" s="660"/>
      <c r="DN40" s="660"/>
      <c r="DO40" s="660"/>
      <c r="DP40" s="660"/>
      <c r="DQ40" s="660"/>
      <c r="DR40" s="660"/>
      <c r="DS40" s="660"/>
      <c r="DT40" s="660"/>
      <c r="DU40" s="660"/>
      <c r="DV40" s="661"/>
      <c r="DW40" s="664" t="s">
        <v>122</v>
      </c>
      <c r="DX40" s="689"/>
      <c r="DY40" s="689"/>
      <c r="DZ40" s="689"/>
      <c r="EA40" s="689"/>
      <c r="EB40" s="689"/>
      <c r="EC40" s="690"/>
    </row>
    <row r="41" spans="2:133" ht="11.25" customHeight="1" x14ac:dyDescent="0.15">
      <c r="B41" s="680" t="s">
        <v>335</v>
      </c>
      <c r="C41" s="681"/>
      <c r="D41" s="681"/>
      <c r="E41" s="681"/>
      <c r="F41" s="681"/>
      <c r="G41" s="681"/>
      <c r="H41" s="681"/>
      <c r="I41" s="681"/>
      <c r="J41" s="681"/>
      <c r="K41" s="681"/>
      <c r="L41" s="681"/>
      <c r="M41" s="681"/>
      <c r="N41" s="681"/>
      <c r="O41" s="681"/>
      <c r="P41" s="681"/>
      <c r="Q41" s="682"/>
      <c r="R41" s="731">
        <v>30053507</v>
      </c>
      <c r="S41" s="732"/>
      <c r="T41" s="732"/>
      <c r="U41" s="732"/>
      <c r="V41" s="732"/>
      <c r="W41" s="732"/>
      <c r="X41" s="732"/>
      <c r="Y41" s="736"/>
      <c r="Z41" s="737">
        <v>100</v>
      </c>
      <c r="AA41" s="737"/>
      <c r="AB41" s="737"/>
      <c r="AC41" s="737"/>
      <c r="AD41" s="738">
        <v>16198862</v>
      </c>
      <c r="AE41" s="738"/>
      <c r="AF41" s="738"/>
      <c r="AG41" s="738"/>
      <c r="AH41" s="738"/>
      <c r="AI41" s="738"/>
      <c r="AJ41" s="738"/>
      <c r="AK41" s="738"/>
      <c r="AL41" s="739">
        <v>100</v>
      </c>
      <c r="AM41" s="719"/>
      <c r="AN41" s="719"/>
      <c r="AO41" s="740"/>
      <c r="AQ41" s="722" t="s">
        <v>336</v>
      </c>
      <c r="AR41" s="723"/>
      <c r="AS41" s="723"/>
      <c r="AT41" s="723"/>
      <c r="AU41" s="723"/>
      <c r="AV41" s="723"/>
      <c r="AW41" s="723"/>
      <c r="AX41" s="723"/>
      <c r="AY41" s="724"/>
      <c r="AZ41" s="659">
        <v>499252</v>
      </c>
      <c r="BA41" s="660"/>
      <c r="BB41" s="660"/>
      <c r="BC41" s="660"/>
      <c r="BD41" s="691"/>
      <c r="BE41" s="691"/>
      <c r="BF41" s="714"/>
      <c r="BG41" s="707"/>
      <c r="BH41" s="708"/>
      <c r="BI41" s="708"/>
      <c r="BJ41" s="708"/>
      <c r="BK41" s="708"/>
      <c r="BL41" s="223"/>
      <c r="BM41" s="657" t="s">
        <v>337</v>
      </c>
      <c r="BN41" s="657"/>
      <c r="BO41" s="657"/>
      <c r="BP41" s="657"/>
      <c r="BQ41" s="657"/>
      <c r="BR41" s="657"/>
      <c r="BS41" s="657"/>
      <c r="BT41" s="657"/>
      <c r="BU41" s="658"/>
      <c r="BV41" s="659" t="s">
        <v>122</v>
      </c>
      <c r="BW41" s="660"/>
      <c r="BX41" s="660"/>
      <c r="BY41" s="660"/>
      <c r="BZ41" s="660"/>
      <c r="CA41" s="660"/>
      <c r="CB41" s="669"/>
      <c r="CD41" s="656" t="s">
        <v>338</v>
      </c>
      <c r="CE41" s="657"/>
      <c r="CF41" s="657"/>
      <c r="CG41" s="657"/>
      <c r="CH41" s="657"/>
      <c r="CI41" s="657"/>
      <c r="CJ41" s="657"/>
      <c r="CK41" s="657"/>
      <c r="CL41" s="657"/>
      <c r="CM41" s="657"/>
      <c r="CN41" s="657"/>
      <c r="CO41" s="657"/>
      <c r="CP41" s="657"/>
      <c r="CQ41" s="658"/>
      <c r="CR41" s="659" t="s">
        <v>122</v>
      </c>
      <c r="CS41" s="691"/>
      <c r="CT41" s="691"/>
      <c r="CU41" s="691"/>
      <c r="CV41" s="691"/>
      <c r="CW41" s="691"/>
      <c r="CX41" s="691"/>
      <c r="CY41" s="692"/>
      <c r="CZ41" s="664" t="s">
        <v>122</v>
      </c>
      <c r="DA41" s="689"/>
      <c r="DB41" s="689"/>
      <c r="DC41" s="693"/>
      <c r="DD41" s="668" t="s">
        <v>122</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339</v>
      </c>
      <c r="AR42" s="729"/>
      <c r="AS42" s="729"/>
      <c r="AT42" s="729"/>
      <c r="AU42" s="729"/>
      <c r="AV42" s="729"/>
      <c r="AW42" s="729"/>
      <c r="AX42" s="729"/>
      <c r="AY42" s="730"/>
      <c r="AZ42" s="731">
        <v>2024201</v>
      </c>
      <c r="BA42" s="732"/>
      <c r="BB42" s="732"/>
      <c r="BC42" s="732"/>
      <c r="BD42" s="718"/>
      <c r="BE42" s="718"/>
      <c r="BF42" s="720"/>
      <c r="BG42" s="709"/>
      <c r="BH42" s="710"/>
      <c r="BI42" s="710"/>
      <c r="BJ42" s="710"/>
      <c r="BK42" s="710"/>
      <c r="BL42" s="224"/>
      <c r="BM42" s="681" t="s">
        <v>340</v>
      </c>
      <c r="BN42" s="681"/>
      <c r="BO42" s="681"/>
      <c r="BP42" s="681"/>
      <c r="BQ42" s="681"/>
      <c r="BR42" s="681"/>
      <c r="BS42" s="681"/>
      <c r="BT42" s="681"/>
      <c r="BU42" s="682"/>
      <c r="BV42" s="731">
        <v>373</v>
      </c>
      <c r="BW42" s="732"/>
      <c r="BX42" s="732"/>
      <c r="BY42" s="732"/>
      <c r="BZ42" s="732"/>
      <c r="CA42" s="732"/>
      <c r="CB42" s="741"/>
      <c r="CD42" s="656" t="s">
        <v>341</v>
      </c>
      <c r="CE42" s="657"/>
      <c r="CF42" s="657"/>
      <c r="CG42" s="657"/>
      <c r="CH42" s="657"/>
      <c r="CI42" s="657"/>
      <c r="CJ42" s="657"/>
      <c r="CK42" s="657"/>
      <c r="CL42" s="657"/>
      <c r="CM42" s="657"/>
      <c r="CN42" s="657"/>
      <c r="CO42" s="657"/>
      <c r="CP42" s="657"/>
      <c r="CQ42" s="658"/>
      <c r="CR42" s="659">
        <v>4524134</v>
      </c>
      <c r="CS42" s="691"/>
      <c r="CT42" s="691"/>
      <c r="CU42" s="691"/>
      <c r="CV42" s="691"/>
      <c r="CW42" s="691"/>
      <c r="CX42" s="691"/>
      <c r="CY42" s="692"/>
      <c r="CZ42" s="664">
        <v>16</v>
      </c>
      <c r="DA42" s="689"/>
      <c r="DB42" s="689"/>
      <c r="DC42" s="693"/>
      <c r="DD42" s="668">
        <v>1179354</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342</v>
      </c>
      <c r="CD43" s="656" t="s">
        <v>343</v>
      </c>
      <c r="CE43" s="657"/>
      <c r="CF43" s="657"/>
      <c r="CG43" s="657"/>
      <c r="CH43" s="657"/>
      <c r="CI43" s="657"/>
      <c r="CJ43" s="657"/>
      <c r="CK43" s="657"/>
      <c r="CL43" s="657"/>
      <c r="CM43" s="657"/>
      <c r="CN43" s="657"/>
      <c r="CO43" s="657"/>
      <c r="CP43" s="657"/>
      <c r="CQ43" s="658"/>
      <c r="CR43" s="659">
        <v>210669</v>
      </c>
      <c r="CS43" s="691"/>
      <c r="CT43" s="691"/>
      <c r="CU43" s="691"/>
      <c r="CV43" s="691"/>
      <c r="CW43" s="691"/>
      <c r="CX43" s="691"/>
      <c r="CY43" s="692"/>
      <c r="CZ43" s="664">
        <v>0.7</v>
      </c>
      <c r="DA43" s="689"/>
      <c r="DB43" s="689"/>
      <c r="DC43" s="693"/>
      <c r="DD43" s="668">
        <v>204786</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344</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292</v>
      </c>
      <c r="CE44" s="696"/>
      <c r="CF44" s="656" t="s">
        <v>345</v>
      </c>
      <c r="CG44" s="657"/>
      <c r="CH44" s="657"/>
      <c r="CI44" s="657"/>
      <c r="CJ44" s="657"/>
      <c r="CK44" s="657"/>
      <c r="CL44" s="657"/>
      <c r="CM44" s="657"/>
      <c r="CN44" s="657"/>
      <c r="CO44" s="657"/>
      <c r="CP44" s="657"/>
      <c r="CQ44" s="658"/>
      <c r="CR44" s="659">
        <v>4508778</v>
      </c>
      <c r="CS44" s="660"/>
      <c r="CT44" s="660"/>
      <c r="CU44" s="660"/>
      <c r="CV44" s="660"/>
      <c r="CW44" s="660"/>
      <c r="CX44" s="660"/>
      <c r="CY44" s="661"/>
      <c r="CZ44" s="664">
        <v>15.9</v>
      </c>
      <c r="DA44" s="665"/>
      <c r="DB44" s="665"/>
      <c r="DC44" s="671"/>
      <c r="DD44" s="668">
        <v>1179311</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346</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347</v>
      </c>
      <c r="CG45" s="657"/>
      <c r="CH45" s="657"/>
      <c r="CI45" s="657"/>
      <c r="CJ45" s="657"/>
      <c r="CK45" s="657"/>
      <c r="CL45" s="657"/>
      <c r="CM45" s="657"/>
      <c r="CN45" s="657"/>
      <c r="CO45" s="657"/>
      <c r="CP45" s="657"/>
      <c r="CQ45" s="658"/>
      <c r="CR45" s="659">
        <v>2921795</v>
      </c>
      <c r="CS45" s="691"/>
      <c r="CT45" s="691"/>
      <c r="CU45" s="691"/>
      <c r="CV45" s="691"/>
      <c r="CW45" s="691"/>
      <c r="CX45" s="691"/>
      <c r="CY45" s="692"/>
      <c r="CZ45" s="664">
        <v>10.3</v>
      </c>
      <c r="DA45" s="689"/>
      <c r="DB45" s="689"/>
      <c r="DC45" s="693"/>
      <c r="DD45" s="668">
        <v>254132</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7"/>
      <c r="CE46" s="698"/>
      <c r="CF46" s="656" t="s">
        <v>348</v>
      </c>
      <c r="CG46" s="657"/>
      <c r="CH46" s="657"/>
      <c r="CI46" s="657"/>
      <c r="CJ46" s="657"/>
      <c r="CK46" s="657"/>
      <c r="CL46" s="657"/>
      <c r="CM46" s="657"/>
      <c r="CN46" s="657"/>
      <c r="CO46" s="657"/>
      <c r="CP46" s="657"/>
      <c r="CQ46" s="658"/>
      <c r="CR46" s="659">
        <v>1517202</v>
      </c>
      <c r="CS46" s="660"/>
      <c r="CT46" s="660"/>
      <c r="CU46" s="660"/>
      <c r="CV46" s="660"/>
      <c r="CW46" s="660"/>
      <c r="CX46" s="660"/>
      <c r="CY46" s="661"/>
      <c r="CZ46" s="664">
        <v>5.4</v>
      </c>
      <c r="DA46" s="665"/>
      <c r="DB46" s="665"/>
      <c r="DC46" s="671"/>
      <c r="DD46" s="668">
        <v>922466</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7"/>
      <c r="CE47" s="698"/>
      <c r="CF47" s="656" t="s">
        <v>349</v>
      </c>
      <c r="CG47" s="657"/>
      <c r="CH47" s="657"/>
      <c r="CI47" s="657"/>
      <c r="CJ47" s="657"/>
      <c r="CK47" s="657"/>
      <c r="CL47" s="657"/>
      <c r="CM47" s="657"/>
      <c r="CN47" s="657"/>
      <c r="CO47" s="657"/>
      <c r="CP47" s="657"/>
      <c r="CQ47" s="658"/>
      <c r="CR47" s="659">
        <v>15356</v>
      </c>
      <c r="CS47" s="691"/>
      <c r="CT47" s="691"/>
      <c r="CU47" s="691"/>
      <c r="CV47" s="691"/>
      <c r="CW47" s="691"/>
      <c r="CX47" s="691"/>
      <c r="CY47" s="692"/>
      <c r="CZ47" s="664">
        <v>0.1</v>
      </c>
      <c r="DA47" s="689"/>
      <c r="DB47" s="689"/>
      <c r="DC47" s="693"/>
      <c r="DD47" s="668">
        <v>43</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699"/>
      <c r="CE48" s="700"/>
      <c r="CF48" s="656" t="s">
        <v>350</v>
      </c>
      <c r="CG48" s="657"/>
      <c r="CH48" s="657"/>
      <c r="CI48" s="657"/>
      <c r="CJ48" s="657"/>
      <c r="CK48" s="657"/>
      <c r="CL48" s="657"/>
      <c r="CM48" s="657"/>
      <c r="CN48" s="657"/>
      <c r="CO48" s="657"/>
      <c r="CP48" s="657"/>
      <c r="CQ48" s="658"/>
      <c r="CR48" s="659" t="s">
        <v>122</v>
      </c>
      <c r="CS48" s="660"/>
      <c r="CT48" s="660"/>
      <c r="CU48" s="660"/>
      <c r="CV48" s="660"/>
      <c r="CW48" s="660"/>
      <c r="CX48" s="660"/>
      <c r="CY48" s="661"/>
      <c r="CZ48" s="664" t="s">
        <v>122</v>
      </c>
      <c r="DA48" s="665"/>
      <c r="DB48" s="665"/>
      <c r="DC48" s="671"/>
      <c r="DD48" s="668" t="s">
        <v>122</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351</v>
      </c>
      <c r="CE49" s="681"/>
      <c r="CF49" s="681"/>
      <c r="CG49" s="681"/>
      <c r="CH49" s="681"/>
      <c r="CI49" s="681"/>
      <c r="CJ49" s="681"/>
      <c r="CK49" s="681"/>
      <c r="CL49" s="681"/>
      <c r="CM49" s="681"/>
      <c r="CN49" s="681"/>
      <c r="CO49" s="681"/>
      <c r="CP49" s="681"/>
      <c r="CQ49" s="682"/>
      <c r="CR49" s="731">
        <v>28300494</v>
      </c>
      <c r="CS49" s="718"/>
      <c r="CT49" s="718"/>
      <c r="CU49" s="718"/>
      <c r="CV49" s="718"/>
      <c r="CW49" s="718"/>
      <c r="CX49" s="718"/>
      <c r="CY49" s="747"/>
      <c r="CZ49" s="739">
        <v>100</v>
      </c>
      <c r="DA49" s="748"/>
      <c r="DB49" s="748"/>
      <c r="DC49" s="749"/>
      <c r="DD49" s="750">
        <v>18662620</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8CWE7E78nMogd0WYq+vIz+lgF1g4S+gYW2GC0ha/eDLcpATHWksFlIIoRrm3JpgdiO5+lXs+KIC5gjZD0ZlcGA==" saltValue="OvxuyOljiL/T1rnjJPYbD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352</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353</v>
      </c>
      <c r="DK2" s="759"/>
      <c r="DL2" s="759"/>
      <c r="DM2" s="759"/>
      <c r="DN2" s="759"/>
      <c r="DO2" s="760"/>
      <c r="DP2" s="228"/>
      <c r="DQ2" s="758" t="s">
        <v>354</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355</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356</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357</v>
      </c>
      <c r="B5" s="764"/>
      <c r="C5" s="764"/>
      <c r="D5" s="764"/>
      <c r="E5" s="764"/>
      <c r="F5" s="764"/>
      <c r="G5" s="764"/>
      <c r="H5" s="764"/>
      <c r="I5" s="764"/>
      <c r="J5" s="764"/>
      <c r="K5" s="764"/>
      <c r="L5" s="764"/>
      <c r="M5" s="764"/>
      <c r="N5" s="764"/>
      <c r="O5" s="764"/>
      <c r="P5" s="765"/>
      <c r="Q5" s="769" t="s">
        <v>358</v>
      </c>
      <c r="R5" s="770"/>
      <c r="S5" s="770"/>
      <c r="T5" s="770"/>
      <c r="U5" s="771"/>
      <c r="V5" s="769" t="s">
        <v>359</v>
      </c>
      <c r="W5" s="770"/>
      <c r="X5" s="770"/>
      <c r="Y5" s="770"/>
      <c r="Z5" s="771"/>
      <c r="AA5" s="769" t="s">
        <v>360</v>
      </c>
      <c r="AB5" s="770"/>
      <c r="AC5" s="770"/>
      <c r="AD5" s="770"/>
      <c r="AE5" s="770"/>
      <c r="AF5" s="775" t="s">
        <v>361</v>
      </c>
      <c r="AG5" s="770"/>
      <c r="AH5" s="770"/>
      <c r="AI5" s="770"/>
      <c r="AJ5" s="776"/>
      <c r="AK5" s="770" t="s">
        <v>362</v>
      </c>
      <c r="AL5" s="770"/>
      <c r="AM5" s="770"/>
      <c r="AN5" s="770"/>
      <c r="AO5" s="771"/>
      <c r="AP5" s="769" t="s">
        <v>363</v>
      </c>
      <c r="AQ5" s="770"/>
      <c r="AR5" s="770"/>
      <c r="AS5" s="770"/>
      <c r="AT5" s="771"/>
      <c r="AU5" s="769" t="s">
        <v>364</v>
      </c>
      <c r="AV5" s="770"/>
      <c r="AW5" s="770"/>
      <c r="AX5" s="770"/>
      <c r="AY5" s="776"/>
      <c r="AZ5" s="232"/>
      <c r="BA5" s="232"/>
      <c r="BB5" s="232"/>
      <c r="BC5" s="232"/>
      <c r="BD5" s="232"/>
      <c r="BE5" s="233"/>
      <c r="BF5" s="233"/>
      <c r="BG5" s="233"/>
      <c r="BH5" s="233"/>
      <c r="BI5" s="233"/>
      <c r="BJ5" s="233"/>
      <c r="BK5" s="233"/>
      <c r="BL5" s="233"/>
      <c r="BM5" s="233"/>
      <c r="BN5" s="233"/>
      <c r="BO5" s="233"/>
      <c r="BP5" s="233"/>
      <c r="BQ5" s="763" t="s">
        <v>365</v>
      </c>
      <c r="BR5" s="764"/>
      <c r="BS5" s="764"/>
      <c r="BT5" s="764"/>
      <c r="BU5" s="764"/>
      <c r="BV5" s="764"/>
      <c r="BW5" s="764"/>
      <c r="BX5" s="764"/>
      <c r="BY5" s="764"/>
      <c r="BZ5" s="764"/>
      <c r="CA5" s="764"/>
      <c r="CB5" s="764"/>
      <c r="CC5" s="764"/>
      <c r="CD5" s="764"/>
      <c r="CE5" s="764"/>
      <c r="CF5" s="764"/>
      <c r="CG5" s="765"/>
      <c r="CH5" s="769" t="s">
        <v>366</v>
      </c>
      <c r="CI5" s="770"/>
      <c r="CJ5" s="770"/>
      <c r="CK5" s="770"/>
      <c r="CL5" s="771"/>
      <c r="CM5" s="769" t="s">
        <v>367</v>
      </c>
      <c r="CN5" s="770"/>
      <c r="CO5" s="770"/>
      <c r="CP5" s="770"/>
      <c r="CQ5" s="771"/>
      <c r="CR5" s="769" t="s">
        <v>368</v>
      </c>
      <c r="CS5" s="770"/>
      <c r="CT5" s="770"/>
      <c r="CU5" s="770"/>
      <c r="CV5" s="771"/>
      <c r="CW5" s="769" t="s">
        <v>369</v>
      </c>
      <c r="CX5" s="770"/>
      <c r="CY5" s="770"/>
      <c r="CZ5" s="770"/>
      <c r="DA5" s="771"/>
      <c r="DB5" s="769" t="s">
        <v>370</v>
      </c>
      <c r="DC5" s="770"/>
      <c r="DD5" s="770"/>
      <c r="DE5" s="770"/>
      <c r="DF5" s="771"/>
      <c r="DG5" s="799" t="s">
        <v>371</v>
      </c>
      <c r="DH5" s="800"/>
      <c r="DI5" s="800"/>
      <c r="DJ5" s="800"/>
      <c r="DK5" s="801"/>
      <c r="DL5" s="799" t="s">
        <v>372</v>
      </c>
      <c r="DM5" s="800"/>
      <c r="DN5" s="800"/>
      <c r="DO5" s="800"/>
      <c r="DP5" s="801"/>
      <c r="DQ5" s="769" t="s">
        <v>373</v>
      </c>
      <c r="DR5" s="770"/>
      <c r="DS5" s="770"/>
      <c r="DT5" s="770"/>
      <c r="DU5" s="771"/>
      <c r="DV5" s="769" t="s">
        <v>364</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374</v>
      </c>
      <c r="C7" s="786"/>
      <c r="D7" s="786"/>
      <c r="E7" s="786"/>
      <c r="F7" s="786"/>
      <c r="G7" s="786"/>
      <c r="H7" s="786"/>
      <c r="I7" s="786"/>
      <c r="J7" s="786"/>
      <c r="K7" s="786"/>
      <c r="L7" s="786"/>
      <c r="M7" s="786"/>
      <c r="N7" s="786"/>
      <c r="O7" s="786"/>
      <c r="P7" s="787"/>
      <c r="Q7" s="788">
        <v>30178</v>
      </c>
      <c r="R7" s="789"/>
      <c r="S7" s="789"/>
      <c r="T7" s="789"/>
      <c r="U7" s="789"/>
      <c r="V7" s="789">
        <v>28425</v>
      </c>
      <c r="W7" s="789"/>
      <c r="X7" s="789"/>
      <c r="Y7" s="789"/>
      <c r="Z7" s="789"/>
      <c r="AA7" s="789">
        <v>1753</v>
      </c>
      <c r="AB7" s="789"/>
      <c r="AC7" s="789"/>
      <c r="AD7" s="789"/>
      <c r="AE7" s="790"/>
      <c r="AF7" s="791">
        <v>1597</v>
      </c>
      <c r="AG7" s="792"/>
      <c r="AH7" s="792"/>
      <c r="AI7" s="792"/>
      <c r="AJ7" s="793"/>
      <c r="AK7" s="794">
        <v>814</v>
      </c>
      <c r="AL7" s="795"/>
      <c r="AM7" s="795"/>
      <c r="AN7" s="795"/>
      <c r="AO7" s="795"/>
      <c r="AP7" s="795">
        <v>22019</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559</v>
      </c>
      <c r="BT7" s="783"/>
      <c r="BU7" s="783"/>
      <c r="BV7" s="783"/>
      <c r="BW7" s="783"/>
      <c r="BX7" s="783"/>
      <c r="BY7" s="783"/>
      <c r="BZ7" s="783"/>
      <c r="CA7" s="783"/>
      <c r="CB7" s="783"/>
      <c r="CC7" s="783"/>
      <c r="CD7" s="783"/>
      <c r="CE7" s="783"/>
      <c r="CF7" s="783"/>
      <c r="CG7" s="798"/>
      <c r="CH7" s="779">
        <v>-67</v>
      </c>
      <c r="CI7" s="780"/>
      <c r="CJ7" s="780"/>
      <c r="CK7" s="780"/>
      <c r="CL7" s="781"/>
      <c r="CM7" s="779">
        <v>449</v>
      </c>
      <c r="CN7" s="780"/>
      <c r="CO7" s="780"/>
      <c r="CP7" s="780"/>
      <c r="CQ7" s="781"/>
      <c r="CR7" s="779">
        <v>5</v>
      </c>
      <c r="CS7" s="780"/>
      <c r="CT7" s="780"/>
      <c r="CU7" s="780"/>
      <c r="CV7" s="781"/>
      <c r="CW7" s="779" t="s">
        <v>562</v>
      </c>
      <c r="CX7" s="780"/>
      <c r="CY7" s="780"/>
      <c r="CZ7" s="780"/>
      <c r="DA7" s="781"/>
      <c r="DB7" s="779" t="s">
        <v>562</v>
      </c>
      <c r="DC7" s="780"/>
      <c r="DD7" s="780"/>
      <c r="DE7" s="780"/>
      <c r="DF7" s="781"/>
      <c r="DG7" s="779" t="s">
        <v>562</v>
      </c>
      <c r="DH7" s="780"/>
      <c r="DI7" s="780"/>
      <c r="DJ7" s="780"/>
      <c r="DK7" s="781"/>
      <c r="DL7" s="779" t="s">
        <v>562</v>
      </c>
      <c r="DM7" s="780"/>
      <c r="DN7" s="780"/>
      <c r="DO7" s="780"/>
      <c r="DP7" s="781"/>
      <c r="DQ7" s="779" t="s">
        <v>562</v>
      </c>
      <c r="DR7" s="780"/>
      <c r="DS7" s="780"/>
      <c r="DT7" s="780"/>
      <c r="DU7" s="781"/>
      <c r="DV7" s="782"/>
      <c r="DW7" s="783"/>
      <c r="DX7" s="783"/>
      <c r="DY7" s="783"/>
      <c r="DZ7" s="784"/>
      <c r="EA7" s="234"/>
    </row>
    <row r="8" spans="1:131" s="235" customFormat="1" ht="26.25" customHeight="1" x14ac:dyDescent="0.15">
      <c r="A8" s="238">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560</v>
      </c>
      <c r="BT8" s="810"/>
      <c r="BU8" s="810"/>
      <c r="BV8" s="810"/>
      <c r="BW8" s="810"/>
      <c r="BX8" s="810"/>
      <c r="BY8" s="810"/>
      <c r="BZ8" s="810"/>
      <c r="CA8" s="810"/>
      <c r="CB8" s="810"/>
      <c r="CC8" s="810"/>
      <c r="CD8" s="810"/>
      <c r="CE8" s="810"/>
      <c r="CF8" s="810"/>
      <c r="CG8" s="811"/>
      <c r="CH8" s="812">
        <v>1</v>
      </c>
      <c r="CI8" s="813"/>
      <c r="CJ8" s="813"/>
      <c r="CK8" s="813"/>
      <c r="CL8" s="814"/>
      <c r="CM8" s="812">
        <v>204</v>
      </c>
      <c r="CN8" s="813"/>
      <c r="CO8" s="813"/>
      <c r="CP8" s="813"/>
      <c r="CQ8" s="814"/>
      <c r="CR8" s="812">
        <v>200</v>
      </c>
      <c r="CS8" s="813"/>
      <c r="CT8" s="813"/>
      <c r="CU8" s="813"/>
      <c r="CV8" s="814"/>
      <c r="CW8" s="812" t="s">
        <v>562</v>
      </c>
      <c r="CX8" s="813"/>
      <c r="CY8" s="813"/>
      <c r="CZ8" s="813"/>
      <c r="DA8" s="814"/>
      <c r="DB8" s="812" t="s">
        <v>562</v>
      </c>
      <c r="DC8" s="813"/>
      <c r="DD8" s="813"/>
      <c r="DE8" s="813"/>
      <c r="DF8" s="814"/>
      <c r="DG8" s="812" t="s">
        <v>562</v>
      </c>
      <c r="DH8" s="813"/>
      <c r="DI8" s="813"/>
      <c r="DJ8" s="813"/>
      <c r="DK8" s="814"/>
      <c r="DL8" s="812" t="s">
        <v>562</v>
      </c>
      <c r="DM8" s="813"/>
      <c r="DN8" s="813"/>
      <c r="DO8" s="813"/>
      <c r="DP8" s="814"/>
      <c r="DQ8" s="812" t="s">
        <v>562</v>
      </c>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t="s">
        <v>561</v>
      </c>
      <c r="BT9" s="810"/>
      <c r="BU9" s="810"/>
      <c r="BV9" s="810"/>
      <c r="BW9" s="810"/>
      <c r="BX9" s="810"/>
      <c r="BY9" s="810"/>
      <c r="BZ9" s="810"/>
      <c r="CA9" s="810"/>
      <c r="CB9" s="810"/>
      <c r="CC9" s="810"/>
      <c r="CD9" s="810"/>
      <c r="CE9" s="810"/>
      <c r="CF9" s="810"/>
      <c r="CG9" s="811"/>
      <c r="CH9" s="812">
        <v>18</v>
      </c>
      <c r="CI9" s="813"/>
      <c r="CJ9" s="813"/>
      <c r="CK9" s="813"/>
      <c r="CL9" s="814"/>
      <c r="CM9" s="812">
        <v>318</v>
      </c>
      <c r="CN9" s="813"/>
      <c r="CO9" s="813"/>
      <c r="CP9" s="813"/>
      <c r="CQ9" s="814"/>
      <c r="CR9" s="812">
        <v>62</v>
      </c>
      <c r="CS9" s="813"/>
      <c r="CT9" s="813"/>
      <c r="CU9" s="813"/>
      <c r="CV9" s="814"/>
      <c r="CW9" s="812" t="s">
        <v>562</v>
      </c>
      <c r="CX9" s="813"/>
      <c r="CY9" s="813"/>
      <c r="CZ9" s="813"/>
      <c r="DA9" s="814"/>
      <c r="DB9" s="812" t="s">
        <v>562</v>
      </c>
      <c r="DC9" s="813"/>
      <c r="DD9" s="813"/>
      <c r="DE9" s="813"/>
      <c r="DF9" s="814"/>
      <c r="DG9" s="812" t="s">
        <v>562</v>
      </c>
      <c r="DH9" s="813"/>
      <c r="DI9" s="813"/>
      <c r="DJ9" s="813"/>
      <c r="DK9" s="814"/>
      <c r="DL9" s="812" t="s">
        <v>562</v>
      </c>
      <c r="DM9" s="813"/>
      <c r="DN9" s="813"/>
      <c r="DO9" s="813"/>
      <c r="DP9" s="814"/>
      <c r="DQ9" s="812" t="s">
        <v>562</v>
      </c>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375</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376</v>
      </c>
      <c r="B23" s="825" t="s">
        <v>377</v>
      </c>
      <c r="C23" s="826"/>
      <c r="D23" s="826"/>
      <c r="E23" s="826"/>
      <c r="F23" s="826"/>
      <c r="G23" s="826"/>
      <c r="H23" s="826"/>
      <c r="I23" s="826"/>
      <c r="J23" s="826"/>
      <c r="K23" s="826"/>
      <c r="L23" s="826"/>
      <c r="M23" s="826"/>
      <c r="N23" s="826"/>
      <c r="O23" s="826"/>
      <c r="P23" s="827"/>
      <c r="Q23" s="828">
        <v>30178</v>
      </c>
      <c r="R23" s="829"/>
      <c r="S23" s="829"/>
      <c r="T23" s="829"/>
      <c r="U23" s="829"/>
      <c r="V23" s="829">
        <v>28425</v>
      </c>
      <c r="W23" s="829"/>
      <c r="X23" s="829"/>
      <c r="Y23" s="829"/>
      <c r="Z23" s="829"/>
      <c r="AA23" s="829">
        <v>1753</v>
      </c>
      <c r="AB23" s="829"/>
      <c r="AC23" s="829"/>
      <c r="AD23" s="829"/>
      <c r="AE23" s="830"/>
      <c r="AF23" s="831">
        <v>1597</v>
      </c>
      <c r="AG23" s="829"/>
      <c r="AH23" s="829"/>
      <c r="AI23" s="829"/>
      <c r="AJ23" s="832"/>
      <c r="AK23" s="833"/>
      <c r="AL23" s="834"/>
      <c r="AM23" s="834"/>
      <c r="AN23" s="834"/>
      <c r="AO23" s="834"/>
      <c r="AP23" s="829">
        <v>22019</v>
      </c>
      <c r="AQ23" s="829"/>
      <c r="AR23" s="829"/>
      <c r="AS23" s="829"/>
      <c r="AT23" s="829"/>
      <c r="AU23" s="845"/>
      <c r="AV23" s="845"/>
      <c r="AW23" s="845"/>
      <c r="AX23" s="845"/>
      <c r="AY23" s="846"/>
      <c r="AZ23" s="847" t="s">
        <v>122</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378</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379</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357</v>
      </c>
      <c r="B26" s="764"/>
      <c r="C26" s="764"/>
      <c r="D26" s="764"/>
      <c r="E26" s="764"/>
      <c r="F26" s="764"/>
      <c r="G26" s="764"/>
      <c r="H26" s="764"/>
      <c r="I26" s="764"/>
      <c r="J26" s="764"/>
      <c r="K26" s="764"/>
      <c r="L26" s="764"/>
      <c r="M26" s="764"/>
      <c r="N26" s="764"/>
      <c r="O26" s="764"/>
      <c r="P26" s="765"/>
      <c r="Q26" s="769" t="s">
        <v>380</v>
      </c>
      <c r="R26" s="770"/>
      <c r="S26" s="770"/>
      <c r="T26" s="770"/>
      <c r="U26" s="771"/>
      <c r="V26" s="769" t="s">
        <v>381</v>
      </c>
      <c r="W26" s="770"/>
      <c r="X26" s="770"/>
      <c r="Y26" s="770"/>
      <c r="Z26" s="771"/>
      <c r="AA26" s="769" t="s">
        <v>382</v>
      </c>
      <c r="AB26" s="770"/>
      <c r="AC26" s="770"/>
      <c r="AD26" s="770"/>
      <c r="AE26" s="770"/>
      <c r="AF26" s="850" t="s">
        <v>383</v>
      </c>
      <c r="AG26" s="851"/>
      <c r="AH26" s="851"/>
      <c r="AI26" s="851"/>
      <c r="AJ26" s="852"/>
      <c r="AK26" s="770" t="s">
        <v>384</v>
      </c>
      <c r="AL26" s="770"/>
      <c r="AM26" s="770"/>
      <c r="AN26" s="770"/>
      <c r="AO26" s="771"/>
      <c r="AP26" s="769" t="s">
        <v>385</v>
      </c>
      <c r="AQ26" s="770"/>
      <c r="AR26" s="770"/>
      <c r="AS26" s="770"/>
      <c r="AT26" s="771"/>
      <c r="AU26" s="769" t="s">
        <v>386</v>
      </c>
      <c r="AV26" s="770"/>
      <c r="AW26" s="770"/>
      <c r="AX26" s="770"/>
      <c r="AY26" s="771"/>
      <c r="AZ26" s="769" t="s">
        <v>387</v>
      </c>
      <c r="BA26" s="770"/>
      <c r="BB26" s="770"/>
      <c r="BC26" s="770"/>
      <c r="BD26" s="771"/>
      <c r="BE26" s="769" t="s">
        <v>364</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388</v>
      </c>
      <c r="C28" s="786"/>
      <c r="D28" s="786"/>
      <c r="E28" s="786"/>
      <c r="F28" s="786"/>
      <c r="G28" s="786"/>
      <c r="H28" s="786"/>
      <c r="I28" s="786"/>
      <c r="J28" s="786"/>
      <c r="K28" s="786"/>
      <c r="L28" s="786"/>
      <c r="M28" s="786"/>
      <c r="N28" s="786"/>
      <c r="O28" s="786"/>
      <c r="P28" s="787"/>
      <c r="Q28" s="858">
        <v>6994</v>
      </c>
      <c r="R28" s="859"/>
      <c r="S28" s="859"/>
      <c r="T28" s="859"/>
      <c r="U28" s="859"/>
      <c r="V28" s="859">
        <v>6953</v>
      </c>
      <c r="W28" s="859"/>
      <c r="X28" s="859"/>
      <c r="Y28" s="859"/>
      <c r="Z28" s="859"/>
      <c r="AA28" s="859">
        <v>40</v>
      </c>
      <c r="AB28" s="859"/>
      <c r="AC28" s="859"/>
      <c r="AD28" s="859"/>
      <c r="AE28" s="860"/>
      <c r="AF28" s="861">
        <v>40</v>
      </c>
      <c r="AG28" s="859"/>
      <c r="AH28" s="859"/>
      <c r="AI28" s="859"/>
      <c r="AJ28" s="862"/>
      <c r="AK28" s="863">
        <v>690</v>
      </c>
      <c r="AL28" s="864"/>
      <c r="AM28" s="864"/>
      <c r="AN28" s="864"/>
      <c r="AO28" s="864"/>
      <c r="AP28" s="864" t="s">
        <v>558</v>
      </c>
      <c r="AQ28" s="864"/>
      <c r="AR28" s="864"/>
      <c r="AS28" s="864"/>
      <c r="AT28" s="864"/>
      <c r="AU28" s="864" t="s">
        <v>558</v>
      </c>
      <c r="AV28" s="864"/>
      <c r="AW28" s="864"/>
      <c r="AX28" s="864"/>
      <c r="AY28" s="864"/>
      <c r="AZ28" s="865" t="s">
        <v>558</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389</v>
      </c>
      <c r="C29" s="817"/>
      <c r="D29" s="817"/>
      <c r="E29" s="817"/>
      <c r="F29" s="817"/>
      <c r="G29" s="817"/>
      <c r="H29" s="817"/>
      <c r="I29" s="817"/>
      <c r="J29" s="817"/>
      <c r="K29" s="817"/>
      <c r="L29" s="817"/>
      <c r="M29" s="817"/>
      <c r="N29" s="817"/>
      <c r="O29" s="817"/>
      <c r="P29" s="818"/>
      <c r="Q29" s="819">
        <v>946</v>
      </c>
      <c r="R29" s="820"/>
      <c r="S29" s="820"/>
      <c r="T29" s="820"/>
      <c r="U29" s="820"/>
      <c r="V29" s="820">
        <v>922</v>
      </c>
      <c r="W29" s="820"/>
      <c r="X29" s="820"/>
      <c r="Y29" s="820"/>
      <c r="Z29" s="820"/>
      <c r="AA29" s="820">
        <v>24</v>
      </c>
      <c r="AB29" s="820"/>
      <c r="AC29" s="820"/>
      <c r="AD29" s="820"/>
      <c r="AE29" s="821"/>
      <c r="AF29" s="822">
        <v>24</v>
      </c>
      <c r="AG29" s="823"/>
      <c r="AH29" s="823"/>
      <c r="AI29" s="823"/>
      <c r="AJ29" s="824"/>
      <c r="AK29" s="870">
        <v>211</v>
      </c>
      <c r="AL29" s="866"/>
      <c r="AM29" s="866"/>
      <c r="AN29" s="866"/>
      <c r="AO29" s="866"/>
      <c r="AP29" s="866" t="s">
        <v>558</v>
      </c>
      <c r="AQ29" s="866"/>
      <c r="AR29" s="866"/>
      <c r="AS29" s="866"/>
      <c r="AT29" s="866"/>
      <c r="AU29" s="866" t="s">
        <v>558</v>
      </c>
      <c r="AV29" s="866"/>
      <c r="AW29" s="866"/>
      <c r="AX29" s="866"/>
      <c r="AY29" s="866"/>
      <c r="AZ29" s="867" t="s">
        <v>558</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390</v>
      </c>
      <c r="C30" s="817"/>
      <c r="D30" s="817"/>
      <c r="E30" s="817"/>
      <c r="F30" s="817"/>
      <c r="G30" s="817"/>
      <c r="H30" s="817"/>
      <c r="I30" s="817"/>
      <c r="J30" s="817"/>
      <c r="K30" s="817"/>
      <c r="L30" s="817"/>
      <c r="M30" s="817"/>
      <c r="N30" s="817"/>
      <c r="O30" s="817"/>
      <c r="P30" s="818"/>
      <c r="Q30" s="819">
        <v>6397</v>
      </c>
      <c r="R30" s="820"/>
      <c r="S30" s="820"/>
      <c r="T30" s="820"/>
      <c r="U30" s="820"/>
      <c r="V30" s="820">
        <v>6265</v>
      </c>
      <c r="W30" s="820"/>
      <c r="X30" s="820"/>
      <c r="Y30" s="820"/>
      <c r="Z30" s="820"/>
      <c r="AA30" s="820">
        <v>132</v>
      </c>
      <c r="AB30" s="820"/>
      <c r="AC30" s="820"/>
      <c r="AD30" s="820"/>
      <c r="AE30" s="821"/>
      <c r="AF30" s="822">
        <v>132</v>
      </c>
      <c r="AG30" s="823"/>
      <c r="AH30" s="823"/>
      <c r="AI30" s="823"/>
      <c r="AJ30" s="824"/>
      <c r="AK30" s="870">
        <v>1018</v>
      </c>
      <c r="AL30" s="866"/>
      <c r="AM30" s="866"/>
      <c r="AN30" s="866"/>
      <c r="AO30" s="866"/>
      <c r="AP30" s="866" t="s">
        <v>558</v>
      </c>
      <c r="AQ30" s="866"/>
      <c r="AR30" s="866"/>
      <c r="AS30" s="866"/>
      <c r="AT30" s="866"/>
      <c r="AU30" s="866" t="s">
        <v>558</v>
      </c>
      <c r="AV30" s="866"/>
      <c r="AW30" s="866"/>
      <c r="AX30" s="866"/>
      <c r="AY30" s="866"/>
      <c r="AZ30" s="867" t="s">
        <v>558</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391</v>
      </c>
      <c r="C31" s="817"/>
      <c r="D31" s="817"/>
      <c r="E31" s="817"/>
      <c r="F31" s="817"/>
      <c r="G31" s="817"/>
      <c r="H31" s="817"/>
      <c r="I31" s="817"/>
      <c r="J31" s="817"/>
      <c r="K31" s="817"/>
      <c r="L31" s="817"/>
      <c r="M31" s="817"/>
      <c r="N31" s="817"/>
      <c r="O31" s="817"/>
      <c r="P31" s="818"/>
      <c r="Q31" s="819">
        <v>269</v>
      </c>
      <c r="R31" s="820"/>
      <c r="S31" s="820"/>
      <c r="T31" s="820"/>
      <c r="U31" s="820"/>
      <c r="V31" s="820">
        <v>267</v>
      </c>
      <c r="W31" s="820"/>
      <c r="X31" s="820"/>
      <c r="Y31" s="820"/>
      <c r="Z31" s="820"/>
      <c r="AA31" s="820">
        <v>2</v>
      </c>
      <c r="AB31" s="820"/>
      <c r="AC31" s="820"/>
      <c r="AD31" s="820"/>
      <c r="AE31" s="821"/>
      <c r="AF31" s="822">
        <v>2</v>
      </c>
      <c r="AG31" s="823"/>
      <c r="AH31" s="823"/>
      <c r="AI31" s="823"/>
      <c r="AJ31" s="824"/>
      <c r="AK31" s="870">
        <v>20</v>
      </c>
      <c r="AL31" s="866"/>
      <c r="AM31" s="866"/>
      <c r="AN31" s="866"/>
      <c r="AO31" s="866"/>
      <c r="AP31" s="866">
        <v>114</v>
      </c>
      <c r="AQ31" s="866"/>
      <c r="AR31" s="866"/>
      <c r="AS31" s="866"/>
      <c r="AT31" s="866"/>
      <c r="AU31" s="866">
        <v>3</v>
      </c>
      <c r="AV31" s="866"/>
      <c r="AW31" s="866"/>
      <c r="AX31" s="866"/>
      <c r="AY31" s="866"/>
      <c r="AZ31" s="867" t="s">
        <v>558</v>
      </c>
      <c r="BA31" s="867"/>
      <c r="BB31" s="867"/>
      <c r="BC31" s="867"/>
      <c r="BD31" s="867"/>
      <c r="BE31" s="868"/>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392</v>
      </c>
      <c r="C32" s="817"/>
      <c r="D32" s="817"/>
      <c r="E32" s="817"/>
      <c r="F32" s="817"/>
      <c r="G32" s="817"/>
      <c r="H32" s="817"/>
      <c r="I32" s="817"/>
      <c r="J32" s="817"/>
      <c r="K32" s="817"/>
      <c r="L32" s="817"/>
      <c r="M32" s="817"/>
      <c r="N32" s="817"/>
      <c r="O32" s="817"/>
      <c r="P32" s="818"/>
      <c r="Q32" s="819">
        <v>1399</v>
      </c>
      <c r="R32" s="820"/>
      <c r="S32" s="820"/>
      <c r="T32" s="820"/>
      <c r="U32" s="820"/>
      <c r="V32" s="820">
        <v>1208</v>
      </c>
      <c r="W32" s="820"/>
      <c r="X32" s="820"/>
      <c r="Y32" s="820"/>
      <c r="Z32" s="820"/>
      <c r="AA32" s="820">
        <v>191</v>
      </c>
      <c r="AB32" s="820"/>
      <c r="AC32" s="820"/>
      <c r="AD32" s="820"/>
      <c r="AE32" s="821"/>
      <c r="AF32" s="822">
        <v>1515</v>
      </c>
      <c r="AG32" s="823"/>
      <c r="AH32" s="823"/>
      <c r="AI32" s="823"/>
      <c r="AJ32" s="824"/>
      <c r="AK32" s="870">
        <v>38</v>
      </c>
      <c r="AL32" s="866"/>
      <c r="AM32" s="866"/>
      <c r="AN32" s="866"/>
      <c r="AO32" s="866"/>
      <c r="AP32" s="866">
        <v>4282</v>
      </c>
      <c r="AQ32" s="866"/>
      <c r="AR32" s="866"/>
      <c r="AS32" s="866"/>
      <c r="AT32" s="866"/>
      <c r="AU32" s="866">
        <v>103</v>
      </c>
      <c r="AV32" s="866"/>
      <c r="AW32" s="866"/>
      <c r="AX32" s="866"/>
      <c r="AY32" s="866"/>
      <c r="AZ32" s="867" t="s">
        <v>558</v>
      </c>
      <c r="BA32" s="867"/>
      <c r="BB32" s="867"/>
      <c r="BC32" s="867"/>
      <c r="BD32" s="867"/>
      <c r="BE32" s="868" t="s">
        <v>393</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t="s">
        <v>394</v>
      </c>
      <c r="C33" s="817"/>
      <c r="D33" s="817"/>
      <c r="E33" s="817"/>
      <c r="F33" s="817"/>
      <c r="G33" s="817"/>
      <c r="H33" s="817"/>
      <c r="I33" s="817"/>
      <c r="J33" s="817"/>
      <c r="K33" s="817"/>
      <c r="L33" s="817"/>
      <c r="M33" s="817"/>
      <c r="N33" s="817"/>
      <c r="O33" s="817"/>
      <c r="P33" s="818"/>
      <c r="Q33" s="819">
        <v>650</v>
      </c>
      <c r="R33" s="820"/>
      <c r="S33" s="820"/>
      <c r="T33" s="820"/>
      <c r="U33" s="820"/>
      <c r="V33" s="820">
        <v>590</v>
      </c>
      <c r="W33" s="820"/>
      <c r="X33" s="820"/>
      <c r="Y33" s="820"/>
      <c r="Z33" s="820"/>
      <c r="AA33" s="820">
        <v>59</v>
      </c>
      <c r="AB33" s="820"/>
      <c r="AC33" s="820"/>
      <c r="AD33" s="820"/>
      <c r="AE33" s="821"/>
      <c r="AF33" s="822">
        <v>111</v>
      </c>
      <c r="AG33" s="823"/>
      <c r="AH33" s="823"/>
      <c r="AI33" s="823"/>
      <c r="AJ33" s="824"/>
      <c r="AK33" s="870">
        <v>379</v>
      </c>
      <c r="AL33" s="866"/>
      <c r="AM33" s="866"/>
      <c r="AN33" s="866"/>
      <c r="AO33" s="866"/>
      <c r="AP33" s="866">
        <v>4660</v>
      </c>
      <c r="AQ33" s="866"/>
      <c r="AR33" s="866"/>
      <c r="AS33" s="866"/>
      <c r="AT33" s="866"/>
      <c r="AU33" s="866">
        <v>3709</v>
      </c>
      <c r="AV33" s="866"/>
      <c r="AW33" s="866"/>
      <c r="AX33" s="866"/>
      <c r="AY33" s="866"/>
      <c r="AZ33" s="867" t="s">
        <v>558</v>
      </c>
      <c r="BA33" s="867"/>
      <c r="BB33" s="867"/>
      <c r="BC33" s="867"/>
      <c r="BD33" s="867"/>
      <c r="BE33" s="868" t="s">
        <v>393</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t="s">
        <v>395</v>
      </c>
      <c r="C34" s="817"/>
      <c r="D34" s="817"/>
      <c r="E34" s="817"/>
      <c r="F34" s="817"/>
      <c r="G34" s="817"/>
      <c r="H34" s="817"/>
      <c r="I34" s="817"/>
      <c r="J34" s="817"/>
      <c r="K34" s="817"/>
      <c r="L34" s="817"/>
      <c r="M34" s="817"/>
      <c r="N34" s="817"/>
      <c r="O34" s="817"/>
      <c r="P34" s="818"/>
      <c r="Q34" s="819">
        <v>1184</v>
      </c>
      <c r="R34" s="820"/>
      <c r="S34" s="820"/>
      <c r="T34" s="820"/>
      <c r="U34" s="820"/>
      <c r="V34" s="820">
        <v>1301</v>
      </c>
      <c r="W34" s="820"/>
      <c r="X34" s="820"/>
      <c r="Y34" s="820"/>
      <c r="Z34" s="820"/>
      <c r="AA34" s="820">
        <v>-117</v>
      </c>
      <c r="AB34" s="820"/>
      <c r="AC34" s="820"/>
      <c r="AD34" s="820"/>
      <c r="AE34" s="821"/>
      <c r="AF34" s="822">
        <v>399</v>
      </c>
      <c r="AG34" s="823"/>
      <c r="AH34" s="823"/>
      <c r="AI34" s="823"/>
      <c r="AJ34" s="824"/>
      <c r="AK34" s="870">
        <v>207</v>
      </c>
      <c r="AL34" s="866"/>
      <c r="AM34" s="866"/>
      <c r="AN34" s="866"/>
      <c r="AO34" s="866"/>
      <c r="AP34" s="866">
        <v>393</v>
      </c>
      <c r="AQ34" s="866"/>
      <c r="AR34" s="866"/>
      <c r="AS34" s="866"/>
      <c r="AT34" s="866"/>
      <c r="AU34" s="866">
        <v>255</v>
      </c>
      <c r="AV34" s="866"/>
      <c r="AW34" s="866"/>
      <c r="AX34" s="866"/>
      <c r="AY34" s="866"/>
      <c r="AZ34" s="867" t="s">
        <v>558</v>
      </c>
      <c r="BA34" s="867"/>
      <c r="BB34" s="867"/>
      <c r="BC34" s="867"/>
      <c r="BD34" s="867"/>
      <c r="BE34" s="868" t="s">
        <v>393</v>
      </c>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t="s">
        <v>396</v>
      </c>
      <c r="C35" s="817"/>
      <c r="D35" s="817"/>
      <c r="E35" s="817"/>
      <c r="F35" s="817"/>
      <c r="G35" s="817"/>
      <c r="H35" s="817"/>
      <c r="I35" s="817"/>
      <c r="J35" s="817"/>
      <c r="K35" s="817"/>
      <c r="L35" s="817"/>
      <c r="M35" s="817"/>
      <c r="N35" s="817"/>
      <c r="O35" s="817"/>
      <c r="P35" s="818"/>
      <c r="Q35" s="819">
        <v>18</v>
      </c>
      <c r="R35" s="820"/>
      <c r="S35" s="820"/>
      <c r="T35" s="820"/>
      <c r="U35" s="820"/>
      <c r="V35" s="820">
        <v>16</v>
      </c>
      <c r="W35" s="820"/>
      <c r="X35" s="820"/>
      <c r="Y35" s="820"/>
      <c r="Z35" s="820"/>
      <c r="AA35" s="820">
        <v>2</v>
      </c>
      <c r="AB35" s="820"/>
      <c r="AC35" s="820"/>
      <c r="AD35" s="820"/>
      <c r="AE35" s="821"/>
      <c r="AF35" s="822">
        <v>2</v>
      </c>
      <c r="AG35" s="823"/>
      <c r="AH35" s="823"/>
      <c r="AI35" s="823"/>
      <c r="AJ35" s="824"/>
      <c r="AK35" s="870">
        <v>5</v>
      </c>
      <c r="AL35" s="866"/>
      <c r="AM35" s="866"/>
      <c r="AN35" s="866"/>
      <c r="AO35" s="866"/>
      <c r="AP35" s="866">
        <v>40</v>
      </c>
      <c r="AQ35" s="866"/>
      <c r="AR35" s="866"/>
      <c r="AS35" s="866"/>
      <c r="AT35" s="866"/>
      <c r="AU35" s="866">
        <v>12</v>
      </c>
      <c r="AV35" s="866"/>
      <c r="AW35" s="866"/>
      <c r="AX35" s="866"/>
      <c r="AY35" s="866"/>
      <c r="AZ35" s="867" t="s">
        <v>558</v>
      </c>
      <c r="BA35" s="867"/>
      <c r="BB35" s="867"/>
      <c r="BC35" s="867"/>
      <c r="BD35" s="867"/>
      <c r="BE35" s="868" t="s">
        <v>397</v>
      </c>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398</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376</v>
      </c>
      <c r="B63" s="825" t="s">
        <v>399</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2226</v>
      </c>
      <c r="AG63" s="880"/>
      <c r="AH63" s="880"/>
      <c r="AI63" s="880"/>
      <c r="AJ63" s="881"/>
      <c r="AK63" s="882"/>
      <c r="AL63" s="877"/>
      <c r="AM63" s="877"/>
      <c r="AN63" s="877"/>
      <c r="AO63" s="877"/>
      <c r="AP63" s="880">
        <v>9489</v>
      </c>
      <c r="AQ63" s="880"/>
      <c r="AR63" s="880"/>
      <c r="AS63" s="880"/>
      <c r="AT63" s="880"/>
      <c r="AU63" s="880">
        <v>4082</v>
      </c>
      <c r="AV63" s="880"/>
      <c r="AW63" s="880"/>
      <c r="AX63" s="880"/>
      <c r="AY63" s="880"/>
      <c r="AZ63" s="884"/>
      <c r="BA63" s="884"/>
      <c r="BB63" s="884"/>
      <c r="BC63" s="884"/>
      <c r="BD63" s="884"/>
      <c r="BE63" s="885"/>
      <c r="BF63" s="885"/>
      <c r="BG63" s="885"/>
      <c r="BH63" s="885"/>
      <c r="BI63" s="886"/>
      <c r="BJ63" s="887" t="s">
        <v>122</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401</v>
      </c>
      <c r="B66" s="764"/>
      <c r="C66" s="764"/>
      <c r="D66" s="764"/>
      <c r="E66" s="764"/>
      <c r="F66" s="764"/>
      <c r="G66" s="764"/>
      <c r="H66" s="764"/>
      <c r="I66" s="764"/>
      <c r="J66" s="764"/>
      <c r="K66" s="764"/>
      <c r="L66" s="764"/>
      <c r="M66" s="764"/>
      <c r="N66" s="764"/>
      <c r="O66" s="764"/>
      <c r="P66" s="765"/>
      <c r="Q66" s="769" t="s">
        <v>380</v>
      </c>
      <c r="R66" s="770"/>
      <c r="S66" s="770"/>
      <c r="T66" s="770"/>
      <c r="U66" s="771"/>
      <c r="V66" s="769" t="s">
        <v>381</v>
      </c>
      <c r="W66" s="770"/>
      <c r="X66" s="770"/>
      <c r="Y66" s="770"/>
      <c r="Z66" s="771"/>
      <c r="AA66" s="769" t="s">
        <v>382</v>
      </c>
      <c r="AB66" s="770"/>
      <c r="AC66" s="770"/>
      <c r="AD66" s="770"/>
      <c r="AE66" s="771"/>
      <c r="AF66" s="890" t="s">
        <v>383</v>
      </c>
      <c r="AG66" s="851"/>
      <c r="AH66" s="851"/>
      <c r="AI66" s="851"/>
      <c r="AJ66" s="891"/>
      <c r="AK66" s="769" t="s">
        <v>384</v>
      </c>
      <c r="AL66" s="764"/>
      <c r="AM66" s="764"/>
      <c r="AN66" s="764"/>
      <c r="AO66" s="765"/>
      <c r="AP66" s="769" t="s">
        <v>385</v>
      </c>
      <c r="AQ66" s="770"/>
      <c r="AR66" s="770"/>
      <c r="AS66" s="770"/>
      <c r="AT66" s="771"/>
      <c r="AU66" s="769" t="s">
        <v>402</v>
      </c>
      <c r="AV66" s="770"/>
      <c r="AW66" s="770"/>
      <c r="AX66" s="770"/>
      <c r="AY66" s="771"/>
      <c r="AZ66" s="769" t="s">
        <v>364</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551</v>
      </c>
      <c r="C68" s="906"/>
      <c r="D68" s="906"/>
      <c r="E68" s="906"/>
      <c r="F68" s="906"/>
      <c r="G68" s="906"/>
      <c r="H68" s="906"/>
      <c r="I68" s="906"/>
      <c r="J68" s="906"/>
      <c r="K68" s="906"/>
      <c r="L68" s="906"/>
      <c r="M68" s="906"/>
      <c r="N68" s="906"/>
      <c r="O68" s="906"/>
      <c r="P68" s="907"/>
      <c r="Q68" s="908">
        <v>2284</v>
      </c>
      <c r="R68" s="902"/>
      <c r="S68" s="902"/>
      <c r="T68" s="902"/>
      <c r="U68" s="902"/>
      <c r="V68" s="902">
        <v>2250</v>
      </c>
      <c r="W68" s="902"/>
      <c r="X68" s="902"/>
      <c r="Y68" s="902"/>
      <c r="Z68" s="902"/>
      <c r="AA68" s="902">
        <v>34</v>
      </c>
      <c r="AB68" s="902"/>
      <c r="AC68" s="902"/>
      <c r="AD68" s="902"/>
      <c r="AE68" s="902"/>
      <c r="AF68" s="902">
        <v>34</v>
      </c>
      <c r="AG68" s="902"/>
      <c r="AH68" s="902"/>
      <c r="AI68" s="902"/>
      <c r="AJ68" s="902"/>
      <c r="AK68" s="902">
        <v>34</v>
      </c>
      <c r="AL68" s="902"/>
      <c r="AM68" s="902"/>
      <c r="AN68" s="902"/>
      <c r="AO68" s="902"/>
      <c r="AP68" s="902">
        <v>894</v>
      </c>
      <c r="AQ68" s="902"/>
      <c r="AR68" s="902"/>
      <c r="AS68" s="902"/>
      <c r="AT68" s="902"/>
      <c r="AU68" s="902">
        <v>622</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552</v>
      </c>
      <c r="C69" s="910"/>
      <c r="D69" s="910"/>
      <c r="E69" s="910"/>
      <c r="F69" s="910"/>
      <c r="G69" s="910"/>
      <c r="H69" s="910"/>
      <c r="I69" s="910"/>
      <c r="J69" s="910"/>
      <c r="K69" s="910"/>
      <c r="L69" s="910"/>
      <c r="M69" s="910"/>
      <c r="N69" s="910"/>
      <c r="O69" s="910"/>
      <c r="P69" s="911"/>
      <c r="Q69" s="912">
        <v>12510</v>
      </c>
      <c r="R69" s="866"/>
      <c r="S69" s="866"/>
      <c r="T69" s="866"/>
      <c r="U69" s="866"/>
      <c r="V69" s="866">
        <v>12808</v>
      </c>
      <c r="W69" s="866"/>
      <c r="X69" s="866"/>
      <c r="Y69" s="866"/>
      <c r="Z69" s="866"/>
      <c r="AA69" s="866">
        <v>-298</v>
      </c>
      <c r="AB69" s="866"/>
      <c r="AC69" s="866"/>
      <c r="AD69" s="866"/>
      <c r="AE69" s="866"/>
      <c r="AF69" s="866">
        <v>4668</v>
      </c>
      <c r="AG69" s="866"/>
      <c r="AH69" s="866"/>
      <c r="AI69" s="866"/>
      <c r="AJ69" s="866"/>
      <c r="AK69" s="866" t="s">
        <v>558</v>
      </c>
      <c r="AL69" s="866"/>
      <c r="AM69" s="866"/>
      <c r="AN69" s="866"/>
      <c r="AO69" s="866"/>
      <c r="AP69" s="866">
        <v>14160</v>
      </c>
      <c r="AQ69" s="866"/>
      <c r="AR69" s="866"/>
      <c r="AS69" s="866"/>
      <c r="AT69" s="866"/>
      <c r="AU69" s="866">
        <v>5830</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553</v>
      </c>
      <c r="C70" s="910"/>
      <c r="D70" s="910"/>
      <c r="E70" s="910"/>
      <c r="F70" s="910"/>
      <c r="G70" s="910"/>
      <c r="H70" s="910"/>
      <c r="I70" s="910"/>
      <c r="J70" s="910"/>
      <c r="K70" s="910"/>
      <c r="L70" s="910"/>
      <c r="M70" s="910"/>
      <c r="N70" s="910"/>
      <c r="O70" s="910"/>
      <c r="P70" s="911"/>
      <c r="Q70" s="912">
        <v>399</v>
      </c>
      <c r="R70" s="866"/>
      <c r="S70" s="866"/>
      <c r="T70" s="866"/>
      <c r="U70" s="866"/>
      <c r="V70" s="866">
        <v>505</v>
      </c>
      <c r="W70" s="866"/>
      <c r="X70" s="866"/>
      <c r="Y70" s="866"/>
      <c r="Z70" s="866"/>
      <c r="AA70" s="866">
        <v>-106</v>
      </c>
      <c r="AB70" s="866"/>
      <c r="AC70" s="866"/>
      <c r="AD70" s="866"/>
      <c r="AE70" s="866"/>
      <c r="AF70" s="866">
        <v>206</v>
      </c>
      <c r="AG70" s="866"/>
      <c r="AH70" s="866"/>
      <c r="AI70" s="866"/>
      <c r="AJ70" s="866"/>
      <c r="AK70" s="866" t="s">
        <v>558</v>
      </c>
      <c r="AL70" s="866"/>
      <c r="AM70" s="866"/>
      <c r="AN70" s="866"/>
      <c r="AO70" s="866"/>
      <c r="AP70" s="866" t="s">
        <v>558</v>
      </c>
      <c r="AQ70" s="866"/>
      <c r="AR70" s="866"/>
      <c r="AS70" s="866"/>
      <c r="AT70" s="866"/>
      <c r="AU70" s="866" t="s">
        <v>558</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554</v>
      </c>
      <c r="C71" s="910"/>
      <c r="D71" s="910"/>
      <c r="E71" s="910"/>
      <c r="F71" s="910"/>
      <c r="G71" s="910"/>
      <c r="H71" s="910"/>
      <c r="I71" s="910"/>
      <c r="J71" s="910"/>
      <c r="K71" s="910"/>
      <c r="L71" s="910"/>
      <c r="M71" s="910"/>
      <c r="N71" s="910"/>
      <c r="O71" s="910"/>
      <c r="P71" s="911"/>
      <c r="Q71" s="912">
        <v>176</v>
      </c>
      <c r="R71" s="866"/>
      <c r="S71" s="866"/>
      <c r="T71" s="866"/>
      <c r="U71" s="866"/>
      <c r="V71" s="866">
        <v>142</v>
      </c>
      <c r="W71" s="866"/>
      <c r="X71" s="866"/>
      <c r="Y71" s="866"/>
      <c r="Z71" s="866"/>
      <c r="AA71" s="866">
        <v>34</v>
      </c>
      <c r="AB71" s="866"/>
      <c r="AC71" s="866"/>
      <c r="AD71" s="866"/>
      <c r="AE71" s="866"/>
      <c r="AF71" s="866">
        <v>34</v>
      </c>
      <c r="AG71" s="866"/>
      <c r="AH71" s="866"/>
      <c r="AI71" s="866"/>
      <c r="AJ71" s="866"/>
      <c r="AK71" s="913">
        <v>19</v>
      </c>
      <c r="AL71" s="914"/>
      <c r="AM71" s="914"/>
      <c r="AN71" s="914"/>
      <c r="AO71" s="870"/>
      <c r="AP71" s="866" t="s">
        <v>558</v>
      </c>
      <c r="AQ71" s="866"/>
      <c r="AR71" s="866"/>
      <c r="AS71" s="866"/>
      <c r="AT71" s="866"/>
      <c r="AU71" s="866" t="s">
        <v>558</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t="s">
        <v>555</v>
      </c>
      <c r="C72" s="910"/>
      <c r="D72" s="910"/>
      <c r="E72" s="910"/>
      <c r="F72" s="910"/>
      <c r="G72" s="910"/>
      <c r="H72" s="910"/>
      <c r="I72" s="910"/>
      <c r="J72" s="910"/>
      <c r="K72" s="910"/>
      <c r="L72" s="910"/>
      <c r="M72" s="910"/>
      <c r="N72" s="910"/>
      <c r="O72" s="910"/>
      <c r="P72" s="911"/>
      <c r="Q72" s="912">
        <v>4232</v>
      </c>
      <c r="R72" s="866"/>
      <c r="S72" s="866"/>
      <c r="T72" s="866"/>
      <c r="U72" s="866"/>
      <c r="V72" s="866">
        <v>3818</v>
      </c>
      <c r="W72" s="866"/>
      <c r="X72" s="866"/>
      <c r="Y72" s="866"/>
      <c r="Z72" s="866"/>
      <c r="AA72" s="866">
        <v>414</v>
      </c>
      <c r="AB72" s="866"/>
      <c r="AC72" s="866"/>
      <c r="AD72" s="866"/>
      <c r="AE72" s="866"/>
      <c r="AF72" s="866">
        <v>412</v>
      </c>
      <c r="AG72" s="866"/>
      <c r="AH72" s="866"/>
      <c r="AI72" s="866"/>
      <c r="AJ72" s="866"/>
      <c r="AK72" s="866" t="s">
        <v>558</v>
      </c>
      <c r="AL72" s="866"/>
      <c r="AM72" s="866"/>
      <c r="AN72" s="866"/>
      <c r="AO72" s="866"/>
      <c r="AP72" s="866" t="s">
        <v>558</v>
      </c>
      <c r="AQ72" s="866"/>
      <c r="AR72" s="866"/>
      <c r="AS72" s="866"/>
      <c r="AT72" s="866"/>
      <c r="AU72" s="866" t="s">
        <v>558</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t="s">
        <v>556</v>
      </c>
      <c r="C73" s="910"/>
      <c r="D73" s="910"/>
      <c r="E73" s="910"/>
      <c r="F73" s="910"/>
      <c r="G73" s="910"/>
      <c r="H73" s="910"/>
      <c r="I73" s="910"/>
      <c r="J73" s="910"/>
      <c r="K73" s="910"/>
      <c r="L73" s="910"/>
      <c r="M73" s="910"/>
      <c r="N73" s="910"/>
      <c r="O73" s="910"/>
      <c r="P73" s="911"/>
      <c r="Q73" s="912">
        <v>141</v>
      </c>
      <c r="R73" s="866"/>
      <c r="S73" s="866"/>
      <c r="T73" s="866"/>
      <c r="U73" s="866"/>
      <c r="V73" s="866">
        <v>131</v>
      </c>
      <c r="W73" s="866"/>
      <c r="X73" s="866"/>
      <c r="Y73" s="866"/>
      <c r="Z73" s="866"/>
      <c r="AA73" s="866">
        <v>10</v>
      </c>
      <c r="AB73" s="866"/>
      <c r="AC73" s="866"/>
      <c r="AD73" s="866"/>
      <c r="AE73" s="866"/>
      <c r="AF73" s="866">
        <v>10</v>
      </c>
      <c r="AG73" s="866"/>
      <c r="AH73" s="866"/>
      <c r="AI73" s="866"/>
      <c r="AJ73" s="866"/>
      <c r="AK73" s="866" t="s">
        <v>558</v>
      </c>
      <c r="AL73" s="866"/>
      <c r="AM73" s="866"/>
      <c r="AN73" s="866"/>
      <c r="AO73" s="866"/>
      <c r="AP73" s="866" t="s">
        <v>558</v>
      </c>
      <c r="AQ73" s="866"/>
      <c r="AR73" s="866"/>
      <c r="AS73" s="866"/>
      <c r="AT73" s="866"/>
      <c r="AU73" s="866" t="s">
        <v>558</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t="s">
        <v>557</v>
      </c>
      <c r="C74" s="910"/>
      <c r="D74" s="910"/>
      <c r="E74" s="910"/>
      <c r="F74" s="910"/>
      <c r="G74" s="910"/>
      <c r="H74" s="910"/>
      <c r="I74" s="910"/>
      <c r="J74" s="910"/>
      <c r="K74" s="910"/>
      <c r="L74" s="910"/>
      <c r="M74" s="910"/>
      <c r="N74" s="910"/>
      <c r="O74" s="910"/>
      <c r="P74" s="911"/>
      <c r="Q74" s="912">
        <v>265484</v>
      </c>
      <c r="R74" s="866"/>
      <c r="S74" s="866"/>
      <c r="T74" s="866"/>
      <c r="U74" s="866"/>
      <c r="V74" s="866">
        <v>260529</v>
      </c>
      <c r="W74" s="866"/>
      <c r="X74" s="866"/>
      <c r="Y74" s="866"/>
      <c r="Z74" s="866"/>
      <c r="AA74" s="866">
        <v>4955</v>
      </c>
      <c r="AB74" s="866"/>
      <c r="AC74" s="866"/>
      <c r="AD74" s="866"/>
      <c r="AE74" s="866"/>
      <c r="AF74" s="866">
        <v>4502</v>
      </c>
      <c r="AG74" s="866"/>
      <c r="AH74" s="866"/>
      <c r="AI74" s="866"/>
      <c r="AJ74" s="866"/>
      <c r="AK74" s="866">
        <v>2205</v>
      </c>
      <c r="AL74" s="866"/>
      <c r="AM74" s="866"/>
      <c r="AN74" s="866"/>
      <c r="AO74" s="866"/>
      <c r="AP74" s="866" t="s">
        <v>558</v>
      </c>
      <c r="AQ74" s="866"/>
      <c r="AR74" s="866"/>
      <c r="AS74" s="866"/>
      <c r="AT74" s="866"/>
      <c r="AU74" s="866" t="s">
        <v>558</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c r="C75" s="910"/>
      <c r="D75" s="910"/>
      <c r="E75" s="910"/>
      <c r="F75" s="910"/>
      <c r="G75" s="910"/>
      <c r="H75" s="910"/>
      <c r="I75" s="910"/>
      <c r="J75" s="910"/>
      <c r="K75" s="910"/>
      <c r="L75" s="910"/>
      <c r="M75" s="910"/>
      <c r="N75" s="910"/>
      <c r="O75" s="910"/>
      <c r="P75" s="911"/>
      <c r="Q75" s="915"/>
      <c r="R75" s="914"/>
      <c r="S75" s="914"/>
      <c r="T75" s="914"/>
      <c r="U75" s="870"/>
      <c r="V75" s="913"/>
      <c r="W75" s="914"/>
      <c r="X75" s="914"/>
      <c r="Y75" s="914"/>
      <c r="Z75" s="870"/>
      <c r="AA75" s="913"/>
      <c r="AB75" s="914"/>
      <c r="AC75" s="914"/>
      <c r="AD75" s="914"/>
      <c r="AE75" s="870"/>
      <c r="AF75" s="913"/>
      <c r="AG75" s="914"/>
      <c r="AH75" s="914"/>
      <c r="AI75" s="914"/>
      <c r="AJ75" s="870"/>
      <c r="AK75" s="913"/>
      <c r="AL75" s="914"/>
      <c r="AM75" s="914"/>
      <c r="AN75" s="914"/>
      <c r="AO75" s="870"/>
      <c r="AP75" s="913"/>
      <c r="AQ75" s="914"/>
      <c r="AR75" s="914"/>
      <c r="AS75" s="914"/>
      <c r="AT75" s="870"/>
      <c r="AU75" s="913"/>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c r="C76" s="910"/>
      <c r="D76" s="910"/>
      <c r="E76" s="910"/>
      <c r="F76" s="910"/>
      <c r="G76" s="910"/>
      <c r="H76" s="910"/>
      <c r="I76" s="910"/>
      <c r="J76" s="910"/>
      <c r="K76" s="910"/>
      <c r="L76" s="910"/>
      <c r="M76" s="910"/>
      <c r="N76" s="910"/>
      <c r="O76" s="910"/>
      <c r="P76" s="911"/>
      <c r="Q76" s="915"/>
      <c r="R76" s="914"/>
      <c r="S76" s="914"/>
      <c r="T76" s="914"/>
      <c r="U76" s="870"/>
      <c r="V76" s="913"/>
      <c r="W76" s="914"/>
      <c r="X76" s="914"/>
      <c r="Y76" s="914"/>
      <c r="Z76" s="870"/>
      <c r="AA76" s="913"/>
      <c r="AB76" s="914"/>
      <c r="AC76" s="914"/>
      <c r="AD76" s="914"/>
      <c r="AE76" s="870"/>
      <c r="AF76" s="913"/>
      <c r="AG76" s="914"/>
      <c r="AH76" s="914"/>
      <c r="AI76" s="914"/>
      <c r="AJ76" s="870"/>
      <c r="AK76" s="913"/>
      <c r="AL76" s="914"/>
      <c r="AM76" s="914"/>
      <c r="AN76" s="914"/>
      <c r="AO76" s="870"/>
      <c r="AP76" s="913"/>
      <c r="AQ76" s="914"/>
      <c r="AR76" s="914"/>
      <c r="AS76" s="914"/>
      <c r="AT76" s="870"/>
      <c r="AU76" s="913"/>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c r="C77" s="910"/>
      <c r="D77" s="910"/>
      <c r="E77" s="910"/>
      <c r="F77" s="910"/>
      <c r="G77" s="910"/>
      <c r="H77" s="910"/>
      <c r="I77" s="910"/>
      <c r="J77" s="910"/>
      <c r="K77" s="910"/>
      <c r="L77" s="910"/>
      <c r="M77" s="910"/>
      <c r="N77" s="910"/>
      <c r="O77" s="910"/>
      <c r="P77" s="911"/>
      <c r="Q77" s="915"/>
      <c r="R77" s="914"/>
      <c r="S77" s="914"/>
      <c r="T77" s="914"/>
      <c r="U77" s="870"/>
      <c r="V77" s="913"/>
      <c r="W77" s="914"/>
      <c r="X77" s="914"/>
      <c r="Y77" s="914"/>
      <c r="Z77" s="870"/>
      <c r="AA77" s="913"/>
      <c r="AB77" s="914"/>
      <c r="AC77" s="914"/>
      <c r="AD77" s="914"/>
      <c r="AE77" s="870"/>
      <c r="AF77" s="913"/>
      <c r="AG77" s="914"/>
      <c r="AH77" s="914"/>
      <c r="AI77" s="914"/>
      <c r="AJ77" s="870"/>
      <c r="AK77" s="913"/>
      <c r="AL77" s="914"/>
      <c r="AM77" s="914"/>
      <c r="AN77" s="914"/>
      <c r="AO77" s="870"/>
      <c r="AP77" s="913"/>
      <c r="AQ77" s="914"/>
      <c r="AR77" s="914"/>
      <c r="AS77" s="914"/>
      <c r="AT77" s="870"/>
      <c r="AU77" s="913"/>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376</v>
      </c>
      <c r="B88" s="825" t="s">
        <v>403</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9866</v>
      </c>
      <c r="AG88" s="880"/>
      <c r="AH88" s="880"/>
      <c r="AI88" s="880"/>
      <c r="AJ88" s="880"/>
      <c r="AK88" s="877"/>
      <c r="AL88" s="877"/>
      <c r="AM88" s="877"/>
      <c r="AN88" s="877"/>
      <c r="AO88" s="877"/>
      <c r="AP88" s="880">
        <v>15054</v>
      </c>
      <c r="AQ88" s="880"/>
      <c r="AR88" s="880"/>
      <c r="AS88" s="880"/>
      <c r="AT88" s="880"/>
      <c r="AU88" s="880">
        <v>6452</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825" t="s">
        <v>404</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267</v>
      </c>
      <c r="CS102" s="888"/>
      <c r="CT102" s="888"/>
      <c r="CU102" s="888"/>
      <c r="CV102" s="927"/>
      <c r="CW102" s="926" t="s">
        <v>562</v>
      </c>
      <c r="CX102" s="888"/>
      <c r="CY102" s="888"/>
      <c r="CZ102" s="888"/>
      <c r="DA102" s="927"/>
      <c r="DB102" s="926" t="s">
        <v>562</v>
      </c>
      <c r="DC102" s="888"/>
      <c r="DD102" s="888"/>
      <c r="DE102" s="888"/>
      <c r="DF102" s="927"/>
      <c r="DG102" s="926" t="s">
        <v>562</v>
      </c>
      <c r="DH102" s="888"/>
      <c r="DI102" s="888"/>
      <c r="DJ102" s="888"/>
      <c r="DK102" s="927"/>
      <c r="DL102" s="926" t="s">
        <v>562</v>
      </c>
      <c r="DM102" s="888"/>
      <c r="DN102" s="888"/>
      <c r="DO102" s="888"/>
      <c r="DP102" s="927"/>
      <c r="DQ102" s="926" t="s">
        <v>562</v>
      </c>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405</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406</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409</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410</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411</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412</v>
      </c>
      <c r="AB109" s="929"/>
      <c r="AC109" s="929"/>
      <c r="AD109" s="929"/>
      <c r="AE109" s="930"/>
      <c r="AF109" s="928" t="s">
        <v>413</v>
      </c>
      <c r="AG109" s="929"/>
      <c r="AH109" s="929"/>
      <c r="AI109" s="929"/>
      <c r="AJ109" s="930"/>
      <c r="AK109" s="928" t="s">
        <v>294</v>
      </c>
      <c r="AL109" s="929"/>
      <c r="AM109" s="929"/>
      <c r="AN109" s="929"/>
      <c r="AO109" s="930"/>
      <c r="AP109" s="928" t="s">
        <v>414</v>
      </c>
      <c r="AQ109" s="929"/>
      <c r="AR109" s="929"/>
      <c r="AS109" s="929"/>
      <c r="AT109" s="931"/>
      <c r="AU109" s="948" t="s">
        <v>411</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412</v>
      </c>
      <c r="BR109" s="929"/>
      <c r="BS109" s="929"/>
      <c r="BT109" s="929"/>
      <c r="BU109" s="930"/>
      <c r="BV109" s="928" t="s">
        <v>413</v>
      </c>
      <c r="BW109" s="929"/>
      <c r="BX109" s="929"/>
      <c r="BY109" s="929"/>
      <c r="BZ109" s="930"/>
      <c r="CA109" s="928" t="s">
        <v>294</v>
      </c>
      <c r="CB109" s="929"/>
      <c r="CC109" s="929"/>
      <c r="CD109" s="929"/>
      <c r="CE109" s="930"/>
      <c r="CF109" s="949" t="s">
        <v>414</v>
      </c>
      <c r="CG109" s="949"/>
      <c r="CH109" s="949"/>
      <c r="CI109" s="949"/>
      <c r="CJ109" s="949"/>
      <c r="CK109" s="928" t="s">
        <v>415</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412</v>
      </c>
      <c r="DH109" s="929"/>
      <c r="DI109" s="929"/>
      <c r="DJ109" s="929"/>
      <c r="DK109" s="930"/>
      <c r="DL109" s="928" t="s">
        <v>413</v>
      </c>
      <c r="DM109" s="929"/>
      <c r="DN109" s="929"/>
      <c r="DO109" s="929"/>
      <c r="DP109" s="930"/>
      <c r="DQ109" s="928" t="s">
        <v>294</v>
      </c>
      <c r="DR109" s="929"/>
      <c r="DS109" s="929"/>
      <c r="DT109" s="929"/>
      <c r="DU109" s="930"/>
      <c r="DV109" s="928" t="s">
        <v>414</v>
      </c>
      <c r="DW109" s="929"/>
      <c r="DX109" s="929"/>
      <c r="DY109" s="929"/>
      <c r="DZ109" s="931"/>
    </row>
    <row r="110" spans="1:131" s="230" customFormat="1" ht="26.25" customHeight="1" x14ac:dyDescent="0.15">
      <c r="A110" s="932" t="s">
        <v>416</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2392743</v>
      </c>
      <c r="AB110" s="936"/>
      <c r="AC110" s="936"/>
      <c r="AD110" s="936"/>
      <c r="AE110" s="937"/>
      <c r="AF110" s="938">
        <v>2463843</v>
      </c>
      <c r="AG110" s="936"/>
      <c r="AH110" s="936"/>
      <c r="AI110" s="936"/>
      <c r="AJ110" s="937"/>
      <c r="AK110" s="938">
        <v>2271672</v>
      </c>
      <c r="AL110" s="936"/>
      <c r="AM110" s="936"/>
      <c r="AN110" s="936"/>
      <c r="AO110" s="937"/>
      <c r="AP110" s="939">
        <v>16.5</v>
      </c>
      <c r="AQ110" s="940"/>
      <c r="AR110" s="940"/>
      <c r="AS110" s="940"/>
      <c r="AT110" s="941"/>
      <c r="AU110" s="942" t="s">
        <v>69</v>
      </c>
      <c r="AV110" s="943"/>
      <c r="AW110" s="943"/>
      <c r="AX110" s="943"/>
      <c r="AY110" s="943"/>
      <c r="AZ110" s="965" t="s">
        <v>417</v>
      </c>
      <c r="BA110" s="933"/>
      <c r="BB110" s="933"/>
      <c r="BC110" s="933"/>
      <c r="BD110" s="933"/>
      <c r="BE110" s="933"/>
      <c r="BF110" s="933"/>
      <c r="BG110" s="933"/>
      <c r="BH110" s="933"/>
      <c r="BI110" s="933"/>
      <c r="BJ110" s="933"/>
      <c r="BK110" s="933"/>
      <c r="BL110" s="933"/>
      <c r="BM110" s="933"/>
      <c r="BN110" s="933"/>
      <c r="BO110" s="933"/>
      <c r="BP110" s="934"/>
      <c r="BQ110" s="966">
        <v>23403134</v>
      </c>
      <c r="BR110" s="967"/>
      <c r="BS110" s="967"/>
      <c r="BT110" s="967"/>
      <c r="BU110" s="967"/>
      <c r="BV110" s="967">
        <v>22454865</v>
      </c>
      <c r="BW110" s="967"/>
      <c r="BX110" s="967"/>
      <c r="BY110" s="967"/>
      <c r="BZ110" s="967"/>
      <c r="CA110" s="967">
        <v>22019424</v>
      </c>
      <c r="CB110" s="967"/>
      <c r="CC110" s="967"/>
      <c r="CD110" s="967"/>
      <c r="CE110" s="967"/>
      <c r="CF110" s="980">
        <v>159.9</v>
      </c>
      <c r="CG110" s="981"/>
      <c r="CH110" s="981"/>
      <c r="CI110" s="981"/>
      <c r="CJ110" s="981"/>
      <c r="CK110" s="982" t="s">
        <v>418</v>
      </c>
      <c r="CL110" s="983"/>
      <c r="CM110" s="965" t="s">
        <v>419</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122</v>
      </c>
      <c r="DH110" s="967"/>
      <c r="DI110" s="967"/>
      <c r="DJ110" s="967"/>
      <c r="DK110" s="967"/>
      <c r="DL110" s="967" t="s">
        <v>122</v>
      </c>
      <c r="DM110" s="967"/>
      <c r="DN110" s="967"/>
      <c r="DO110" s="967"/>
      <c r="DP110" s="967"/>
      <c r="DQ110" s="967" t="s">
        <v>122</v>
      </c>
      <c r="DR110" s="967"/>
      <c r="DS110" s="967"/>
      <c r="DT110" s="967"/>
      <c r="DU110" s="967"/>
      <c r="DV110" s="968" t="s">
        <v>122</v>
      </c>
      <c r="DW110" s="968"/>
      <c r="DX110" s="968"/>
      <c r="DY110" s="968"/>
      <c r="DZ110" s="969"/>
    </row>
    <row r="111" spans="1:131" s="230" customFormat="1" ht="26.25" customHeight="1" x14ac:dyDescent="0.15">
      <c r="A111" s="970" t="s">
        <v>420</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122</v>
      </c>
      <c r="AB111" s="974"/>
      <c r="AC111" s="974"/>
      <c r="AD111" s="974"/>
      <c r="AE111" s="975"/>
      <c r="AF111" s="976" t="s">
        <v>122</v>
      </c>
      <c r="AG111" s="974"/>
      <c r="AH111" s="974"/>
      <c r="AI111" s="974"/>
      <c r="AJ111" s="975"/>
      <c r="AK111" s="976" t="s">
        <v>122</v>
      </c>
      <c r="AL111" s="974"/>
      <c r="AM111" s="974"/>
      <c r="AN111" s="974"/>
      <c r="AO111" s="975"/>
      <c r="AP111" s="977" t="s">
        <v>122</v>
      </c>
      <c r="AQ111" s="978"/>
      <c r="AR111" s="978"/>
      <c r="AS111" s="978"/>
      <c r="AT111" s="979"/>
      <c r="AU111" s="944"/>
      <c r="AV111" s="945"/>
      <c r="AW111" s="945"/>
      <c r="AX111" s="945"/>
      <c r="AY111" s="945"/>
      <c r="AZ111" s="958" t="s">
        <v>421</v>
      </c>
      <c r="BA111" s="959"/>
      <c r="BB111" s="959"/>
      <c r="BC111" s="959"/>
      <c r="BD111" s="959"/>
      <c r="BE111" s="959"/>
      <c r="BF111" s="959"/>
      <c r="BG111" s="959"/>
      <c r="BH111" s="959"/>
      <c r="BI111" s="959"/>
      <c r="BJ111" s="959"/>
      <c r="BK111" s="959"/>
      <c r="BL111" s="959"/>
      <c r="BM111" s="959"/>
      <c r="BN111" s="959"/>
      <c r="BO111" s="959"/>
      <c r="BP111" s="960"/>
      <c r="BQ111" s="961" t="s">
        <v>122</v>
      </c>
      <c r="BR111" s="962"/>
      <c r="BS111" s="962"/>
      <c r="BT111" s="962"/>
      <c r="BU111" s="962"/>
      <c r="BV111" s="962" t="s">
        <v>122</v>
      </c>
      <c r="BW111" s="962"/>
      <c r="BX111" s="962"/>
      <c r="BY111" s="962"/>
      <c r="BZ111" s="962"/>
      <c r="CA111" s="962" t="s">
        <v>122</v>
      </c>
      <c r="CB111" s="962"/>
      <c r="CC111" s="962"/>
      <c r="CD111" s="962"/>
      <c r="CE111" s="962"/>
      <c r="CF111" s="956" t="s">
        <v>122</v>
      </c>
      <c r="CG111" s="957"/>
      <c r="CH111" s="957"/>
      <c r="CI111" s="957"/>
      <c r="CJ111" s="957"/>
      <c r="CK111" s="984"/>
      <c r="CL111" s="985"/>
      <c r="CM111" s="958" t="s">
        <v>422</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122</v>
      </c>
      <c r="DH111" s="962"/>
      <c r="DI111" s="962"/>
      <c r="DJ111" s="962"/>
      <c r="DK111" s="962"/>
      <c r="DL111" s="962" t="s">
        <v>122</v>
      </c>
      <c r="DM111" s="962"/>
      <c r="DN111" s="962"/>
      <c r="DO111" s="962"/>
      <c r="DP111" s="962"/>
      <c r="DQ111" s="962" t="s">
        <v>122</v>
      </c>
      <c r="DR111" s="962"/>
      <c r="DS111" s="962"/>
      <c r="DT111" s="962"/>
      <c r="DU111" s="962"/>
      <c r="DV111" s="963" t="s">
        <v>122</v>
      </c>
      <c r="DW111" s="963"/>
      <c r="DX111" s="963"/>
      <c r="DY111" s="963"/>
      <c r="DZ111" s="964"/>
    </row>
    <row r="112" spans="1:131" s="230" customFormat="1" ht="26.25" customHeight="1" x14ac:dyDescent="0.15">
      <c r="A112" s="988" t="s">
        <v>423</v>
      </c>
      <c r="B112" s="989"/>
      <c r="C112" s="959" t="s">
        <v>424</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122</v>
      </c>
      <c r="AB112" s="995"/>
      <c r="AC112" s="995"/>
      <c r="AD112" s="995"/>
      <c r="AE112" s="996"/>
      <c r="AF112" s="997" t="s">
        <v>122</v>
      </c>
      <c r="AG112" s="995"/>
      <c r="AH112" s="995"/>
      <c r="AI112" s="995"/>
      <c r="AJ112" s="996"/>
      <c r="AK112" s="997" t="s">
        <v>122</v>
      </c>
      <c r="AL112" s="995"/>
      <c r="AM112" s="995"/>
      <c r="AN112" s="995"/>
      <c r="AO112" s="996"/>
      <c r="AP112" s="998" t="s">
        <v>122</v>
      </c>
      <c r="AQ112" s="999"/>
      <c r="AR112" s="999"/>
      <c r="AS112" s="999"/>
      <c r="AT112" s="1000"/>
      <c r="AU112" s="944"/>
      <c r="AV112" s="945"/>
      <c r="AW112" s="945"/>
      <c r="AX112" s="945"/>
      <c r="AY112" s="945"/>
      <c r="AZ112" s="958" t="s">
        <v>425</v>
      </c>
      <c r="BA112" s="959"/>
      <c r="BB112" s="959"/>
      <c r="BC112" s="959"/>
      <c r="BD112" s="959"/>
      <c r="BE112" s="959"/>
      <c r="BF112" s="959"/>
      <c r="BG112" s="959"/>
      <c r="BH112" s="959"/>
      <c r="BI112" s="959"/>
      <c r="BJ112" s="959"/>
      <c r="BK112" s="959"/>
      <c r="BL112" s="959"/>
      <c r="BM112" s="959"/>
      <c r="BN112" s="959"/>
      <c r="BO112" s="959"/>
      <c r="BP112" s="960"/>
      <c r="BQ112" s="961">
        <v>4466097</v>
      </c>
      <c r="BR112" s="962"/>
      <c r="BS112" s="962"/>
      <c r="BT112" s="962"/>
      <c r="BU112" s="962"/>
      <c r="BV112" s="962">
        <v>4260915</v>
      </c>
      <c r="BW112" s="962"/>
      <c r="BX112" s="962"/>
      <c r="BY112" s="962"/>
      <c r="BZ112" s="962"/>
      <c r="CA112" s="962">
        <v>4082532</v>
      </c>
      <c r="CB112" s="962"/>
      <c r="CC112" s="962"/>
      <c r="CD112" s="962"/>
      <c r="CE112" s="962"/>
      <c r="CF112" s="956">
        <v>29.6</v>
      </c>
      <c r="CG112" s="957"/>
      <c r="CH112" s="957"/>
      <c r="CI112" s="957"/>
      <c r="CJ112" s="957"/>
      <c r="CK112" s="984"/>
      <c r="CL112" s="985"/>
      <c r="CM112" s="958" t="s">
        <v>426</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122</v>
      </c>
      <c r="DH112" s="962"/>
      <c r="DI112" s="962"/>
      <c r="DJ112" s="962"/>
      <c r="DK112" s="962"/>
      <c r="DL112" s="962" t="s">
        <v>122</v>
      </c>
      <c r="DM112" s="962"/>
      <c r="DN112" s="962"/>
      <c r="DO112" s="962"/>
      <c r="DP112" s="962"/>
      <c r="DQ112" s="962" t="s">
        <v>122</v>
      </c>
      <c r="DR112" s="962"/>
      <c r="DS112" s="962"/>
      <c r="DT112" s="962"/>
      <c r="DU112" s="962"/>
      <c r="DV112" s="963" t="s">
        <v>122</v>
      </c>
      <c r="DW112" s="963"/>
      <c r="DX112" s="963"/>
      <c r="DY112" s="963"/>
      <c r="DZ112" s="964"/>
    </row>
    <row r="113" spans="1:130" s="230" customFormat="1" ht="26.25" customHeight="1" x14ac:dyDescent="0.15">
      <c r="A113" s="990"/>
      <c r="B113" s="991"/>
      <c r="C113" s="959" t="s">
        <v>427</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387938</v>
      </c>
      <c r="AB113" s="974"/>
      <c r="AC113" s="974"/>
      <c r="AD113" s="974"/>
      <c r="AE113" s="975"/>
      <c r="AF113" s="976">
        <v>400603</v>
      </c>
      <c r="AG113" s="974"/>
      <c r="AH113" s="974"/>
      <c r="AI113" s="974"/>
      <c r="AJ113" s="975"/>
      <c r="AK113" s="976">
        <v>378849</v>
      </c>
      <c r="AL113" s="974"/>
      <c r="AM113" s="974"/>
      <c r="AN113" s="974"/>
      <c r="AO113" s="975"/>
      <c r="AP113" s="977">
        <v>2.8</v>
      </c>
      <c r="AQ113" s="978"/>
      <c r="AR113" s="978"/>
      <c r="AS113" s="978"/>
      <c r="AT113" s="979"/>
      <c r="AU113" s="944"/>
      <c r="AV113" s="945"/>
      <c r="AW113" s="945"/>
      <c r="AX113" s="945"/>
      <c r="AY113" s="945"/>
      <c r="AZ113" s="958" t="s">
        <v>428</v>
      </c>
      <c r="BA113" s="959"/>
      <c r="BB113" s="959"/>
      <c r="BC113" s="959"/>
      <c r="BD113" s="959"/>
      <c r="BE113" s="959"/>
      <c r="BF113" s="959"/>
      <c r="BG113" s="959"/>
      <c r="BH113" s="959"/>
      <c r="BI113" s="959"/>
      <c r="BJ113" s="959"/>
      <c r="BK113" s="959"/>
      <c r="BL113" s="959"/>
      <c r="BM113" s="959"/>
      <c r="BN113" s="959"/>
      <c r="BO113" s="959"/>
      <c r="BP113" s="960"/>
      <c r="BQ113" s="961">
        <v>6761841</v>
      </c>
      <c r="BR113" s="962"/>
      <c r="BS113" s="962"/>
      <c r="BT113" s="962"/>
      <c r="BU113" s="962"/>
      <c r="BV113" s="962">
        <v>6475435</v>
      </c>
      <c r="BW113" s="962"/>
      <c r="BX113" s="962"/>
      <c r="BY113" s="962"/>
      <c r="BZ113" s="962"/>
      <c r="CA113" s="962">
        <v>6451914</v>
      </c>
      <c r="CB113" s="962"/>
      <c r="CC113" s="962"/>
      <c r="CD113" s="962"/>
      <c r="CE113" s="962"/>
      <c r="CF113" s="956">
        <v>46.8</v>
      </c>
      <c r="CG113" s="957"/>
      <c r="CH113" s="957"/>
      <c r="CI113" s="957"/>
      <c r="CJ113" s="957"/>
      <c r="CK113" s="984"/>
      <c r="CL113" s="985"/>
      <c r="CM113" s="958" t="s">
        <v>429</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122</v>
      </c>
      <c r="DH113" s="995"/>
      <c r="DI113" s="995"/>
      <c r="DJ113" s="995"/>
      <c r="DK113" s="996"/>
      <c r="DL113" s="997" t="s">
        <v>122</v>
      </c>
      <c r="DM113" s="995"/>
      <c r="DN113" s="995"/>
      <c r="DO113" s="995"/>
      <c r="DP113" s="996"/>
      <c r="DQ113" s="997" t="s">
        <v>122</v>
      </c>
      <c r="DR113" s="995"/>
      <c r="DS113" s="995"/>
      <c r="DT113" s="995"/>
      <c r="DU113" s="996"/>
      <c r="DV113" s="998" t="s">
        <v>122</v>
      </c>
      <c r="DW113" s="999"/>
      <c r="DX113" s="999"/>
      <c r="DY113" s="999"/>
      <c r="DZ113" s="1000"/>
    </row>
    <row r="114" spans="1:130" s="230" customFormat="1" ht="26.25" customHeight="1" x14ac:dyDescent="0.15">
      <c r="A114" s="990"/>
      <c r="B114" s="991"/>
      <c r="C114" s="959" t="s">
        <v>430</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603013</v>
      </c>
      <c r="AB114" s="995"/>
      <c r="AC114" s="995"/>
      <c r="AD114" s="995"/>
      <c r="AE114" s="996"/>
      <c r="AF114" s="997">
        <v>629842</v>
      </c>
      <c r="AG114" s="995"/>
      <c r="AH114" s="995"/>
      <c r="AI114" s="995"/>
      <c r="AJ114" s="996"/>
      <c r="AK114" s="997">
        <v>511667</v>
      </c>
      <c r="AL114" s="995"/>
      <c r="AM114" s="995"/>
      <c r="AN114" s="995"/>
      <c r="AO114" s="996"/>
      <c r="AP114" s="998">
        <v>3.7</v>
      </c>
      <c r="AQ114" s="999"/>
      <c r="AR114" s="999"/>
      <c r="AS114" s="999"/>
      <c r="AT114" s="1000"/>
      <c r="AU114" s="944"/>
      <c r="AV114" s="945"/>
      <c r="AW114" s="945"/>
      <c r="AX114" s="945"/>
      <c r="AY114" s="945"/>
      <c r="AZ114" s="958" t="s">
        <v>431</v>
      </c>
      <c r="BA114" s="959"/>
      <c r="BB114" s="959"/>
      <c r="BC114" s="959"/>
      <c r="BD114" s="959"/>
      <c r="BE114" s="959"/>
      <c r="BF114" s="959"/>
      <c r="BG114" s="959"/>
      <c r="BH114" s="959"/>
      <c r="BI114" s="959"/>
      <c r="BJ114" s="959"/>
      <c r="BK114" s="959"/>
      <c r="BL114" s="959"/>
      <c r="BM114" s="959"/>
      <c r="BN114" s="959"/>
      <c r="BO114" s="959"/>
      <c r="BP114" s="960"/>
      <c r="BQ114" s="961">
        <v>2935719</v>
      </c>
      <c r="BR114" s="962"/>
      <c r="BS114" s="962"/>
      <c r="BT114" s="962"/>
      <c r="BU114" s="962"/>
      <c r="BV114" s="962">
        <v>2954693</v>
      </c>
      <c r="BW114" s="962"/>
      <c r="BX114" s="962"/>
      <c r="BY114" s="962"/>
      <c r="BZ114" s="962"/>
      <c r="CA114" s="962">
        <v>3025661</v>
      </c>
      <c r="CB114" s="962"/>
      <c r="CC114" s="962"/>
      <c r="CD114" s="962"/>
      <c r="CE114" s="962"/>
      <c r="CF114" s="956">
        <v>22</v>
      </c>
      <c r="CG114" s="957"/>
      <c r="CH114" s="957"/>
      <c r="CI114" s="957"/>
      <c r="CJ114" s="957"/>
      <c r="CK114" s="984"/>
      <c r="CL114" s="985"/>
      <c r="CM114" s="958" t="s">
        <v>432</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122</v>
      </c>
      <c r="DH114" s="995"/>
      <c r="DI114" s="995"/>
      <c r="DJ114" s="995"/>
      <c r="DK114" s="996"/>
      <c r="DL114" s="997" t="s">
        <v>122</v>
      </c>
      <c r="DM114" s="995"/>
      <c r="DN114" s="995"/>
      <c r="DO114" s="995"/>
      <c r="DP114" s="996"/>
      <c r="DQ114" s="997" t="s">
        <v>122</v>
      </c>
      <c r="DR114" s="995"/>
      <c r="DS114" s="995"/>
      <c r="DT114" s="995"/>
      <c r="DU114" s="996"/>
      <c r="DV114" s="998" t="s">
        <v>122</v>
      </c>
      <c r="DW114" s="999"/>
      <c r="DX114" s="999"/>
      <c r="DY114" s="999"/>
      <c r="DZ114" s="1000"/>
    </row>
    <row r="115" spans="1:130" s="230" customFormat="1" ht="26.25" customHeight="1" x14ac:dyDescent="0.15">
      <c r="A115" s="990"/>
      <c r="B115" s="991"/>
      <c r="C115" s="959" t="s">
        <v>433</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t="s">
        <v>122</v>
      </c>
      <c r="AB115" s="974"/>
      <c r="AC115" s="974"/>
      <c r="AD115" s="974"/>
      <c r="AE115" s="975"/>
      <c r="AF115" s="976" t="s">
        <v>122</v>
      </c>
      <c r="AG115" s="974"/>
      <c r="AH115" s="974"/>
      <c r="AI115" s="974"/>
      <c r="AJ115" s="975"/>
      <c r="AK115" s="976" t="s">
        <v>122</v>
      </c>
      <c r="AL115" s="974"/>
      <c r="AM115" s="974"/>
      <c r="AN115" s="974"/>
      <c r="AO115" s="975"/>
      <c r="AP115" s="977" t="s">
        <v>122</v>
      </c>
      <c r="AQ115" s="978"/>
      <c r="AR115" s="978"/>
      <c r="AS115" s="978"/>
      <c r="AT115" s="979"/>
      <c r="AU115" s="944"/>
      <c r="AV115" s="945"/>
      <c r="AW115" s="945"/>
      <c r="AX115" s="945"/>
      <c r="AY115" s="945"/>
      <c r="AZ115" s="958" t="s">
        <v>434</v>
      </c>
      <c r="BA115" s="959"/>
      <c r="BB115" s="959"/>
      <c r="BC115" s="959"/>
      <c r="BD115" s="959"/>
      <c r="BE115" s="959"/>
      <c r="BF115" s="959"/>
      <c r="BG115" s="959"/>
      <c r="BH115" s="959"/>
      <c r="BI115" s="959"/>
      <c r="BJ115" s="959"/>
      <c r="BK115" s="959"/>
      <c r="BL115" s="959"/>
      <c r="BM115" s="959"/>
      <c r="BN115" s="959"/>
      <c r="BO115" s="959"/>
      <c r="BP115" s="960"/>
      <c r="BQ115" s="961" t="s">
        <v>122</v>
      </c>
      <c r="BR115" s="962"/>
      <c r="BS115" s="962"/>
      <c r="BT115" s="962"/>
      <c r="BU115" s="962"/>
      <c r="BV115" s="962">
        <v>6446</v>
      </c>
      <c r="BW115" s="962"/>
      <c r="BX115" s="962"/>
      <c r="BY115" s="962"/>
      <c r="BZ115" s="962"/>
      <c r="CA115" s="962">
        <v>5175</v>
      </c>
      <c r="CB115" s="962"/>
      <c r="CC115" s="962"/>
      <c r="CD115" s="962"/>
      <c r="CE115" s="962"/>
      <c r="CF115" s="956">
        <v>0</v>
      </c>
      <c r="CG115" s="957"/>
      <c r="CH115" s="957"/>
      <c r="CI115" s="957"/>
      <c r="CJ115" s="957"/>
      <c r="CK115" s="984"/>
      <c r="CL115" s="985"/>
      <c r="CM115" s="958" t="s">
        <v>435</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122</v>
      </c>
      <c r="DH115" s="995"/>
      <c r="DI115" s="995"/>
      <c r="DJ115" s="995"/>
      <c r="DK115" s="996"/>
      <c r="DL115" s="997" t="s">
        <v>122</v>
      </c>
      <c r="DM115" s="995"/>
      <c r="DN115" s="995"/>
      <c r="DO115" s="995"/>
      <c r="DP115" s="996"/>
      <c r="DQ115" s="997" t="s">
        <v>122</v>
      </c>
      <c r="DR115" s="995"/>
      <c r="DS115" s="995"/>
      <c r="DT115" s="995"/>
      <c r="DU115" s="996"/>
      <c r="DV115" s="998" t="s">
        <v>122</v>
      </c>
      <c r="DW115" s="999"/>
      <c r="DX115" s="999"/>
      <c r="DY115" s="999"/>
      <c r="DZ115" s="1000"/>
    </row>
    <row r="116" spans="1:130" s="230" customFormat="1" ht="26.25" customHeight="1" x14ac:dyDescent="0.15">
      <c r="A116" s="992"/>
      <c r="B116" s="993"/>
      <c r="C116" s="1001" t="s">
        <v>436</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v>212</v>
      </c>
      <c r="AB116" s="995"/>
      <c r="AC116" s="995"/>
      <c r="AD116" s="995"/>
      <c r="AE116" s="996"/>
      <c r="AF116" s="997">
        <v>181</v>
      </c>
      <c r="AG116" s="995"/>
      <c r="AH116" s="995"/>
      <c r="AI116" s="995"/>
      <c r="AJ116" s="996"/>
      <c r="AK116" s="997">
        <v>914</v>
      </c>
      <c r="AL116" s="995"/>
      <c r="AM116" s="995"/>
      <c r="AN116" s="995"/>
      <c r="AO116" s="996"/>
      <c r="AP116" s="998">
        <v>0</v>
      </c>
      <c r="AQ116" s="999"/>
      <c r="AR116" s="999"/>
      <c r="AS116" s="999"/>
      <c r="AT116" s="1000"/>
      <c r="AU116" s="944"/>
      <c r="AV116" s="945"/>
      <c r="AW116" s="945"/>
      <c r="AX116" s="945"/>
      <c r="AY116" s="945"/>
      <c r="AZ116" s="1003" t="s">
        <v>437</v>
      </c>
      <c r="BA116" s="1004"/>
      <c r="BB116" s="1004"/>
      <c r="BC116" s="1004"/>
      <c r="BD116" s="1004"/>
      <c r="BE116" s="1004"/>
      <c r="BF116" s="1004"/>
      <c r="BG116" s="1004"/>
      <c r="BH116" s="1004"/>
      <c r="BI116" s="1004"/>
      <c r="BJ116" s="1004"/>
      <c r="BK116" s="1004"/>
      <c r="BL116" s="1004"/>
      <c r="BM116" s="1004"/>
      <c r="BN116" s="1004"/>
      <c r="BO116" s="1004"/>
      <c r="BP116" s="1005"/>
      <c r="BQ116" s="961" t="s">
        <v>122</v>
      </c>
      <c r="BR116" s="962"/>
      <c r="BS116" s="962"/>
      <c r="BT116" s="962"/>
      <c r="BU116" s="962"/>
      <c r="BV116" s="962" t="s">
        <v>122</v>
      </c>
      <c r="BW116" s="962"/>
      <c r="BX116" s="962"/>
      <c r="BY116" s="962"/>
      <c r="BZ116" s="962"/>
      <c r="CA116" s="962" t="s">
        <v>122</v>
      </c>
      <c r="CB116" s="962"/>
      <c r="CC116" s="962"/>
      <c r="CD116" s="962"/>
      <c r="CE116" s="962"/>
      <c r="CF116" s="956" t="s">
        <v>122</v>
      </c>
      <c r="CG116" s="957"/>
      <c r="CH116" s="957"/>
      <c r="CI116" s="957"/>
      <c r="CJ116" s="957"/>
      <c r="CK116" s="984"/>
      <c r="CL116" s="985"/>
      <c r="CM116" s="958" t="s">
        <v>438</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122</v>
      </c>
      <c r="DH116" s="995"/>
      <c r="DI116" s="995"/>
      <c r="DJ116" s="995"/>
      <c r="DK116" s="996"/>
      <c r="DL116" s="997" t="s">
        <v>122</v>
      </c>
      <c r="DM116" s="995"/>
      <c r="DN116" s="995"/>
      <c r="DO116" s="995"/>
      <c r="DP116" s="996"/>
      <c r="DQ116" s="997" t="s">
        <v>122</v>
      </c>
      <c r="DR116" s="995"/>
      <c r="DS116" s="995"/>
      <c r="DT116" s="995"/>
      <c r="DU116" s="996"/>
      <c r="DV116" s="998" t="s">
        <v>122</v>
      </c>
      <c r="DW116" s="999"/>
      <c r="DX116" s="999"/>
      <c r="DY116" s="999"/>
      <c r="DZ116" s="1000"/>
    </row>
    <row r="117" spans="1:130" s="230" customFormat="1" ht="26.25" customHeight="1" x14ac:dyDescent="0.15">
      <c r="A117" s="948" t="s">
        <v>177</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439</v>
      </c>
      <c r="Z117" s="930"/>
      <c r="AA117" s="1014">
        <v>3383906</v>
      </c>
      <c r="AB117" s="1015"/>
      <c r="AC117" s="1015"/>
      <c r="AD117" s="1015"/>
      <c r="AE117" s="1016"/>
      <c r="AF117" s="1017">
        <v>3494469</v>
      </c>
      <c r="AG117" s="1015"/>
      <c r="AH117" s="1015"/>
      <c r="AI117" s="1015"/>
      <c r="AJ117" s="1016"/>
      <c r="AK117" s="1017">
        <v>3163102</v>
      </c>
      <c r="AL117" s="1015"/>
      <c r="AM117" s="1015"/>
      <c r="AN117" s="1015"/>
      <c r="AO117" s="1016"/>
      <c r="AP117" s="1018"/>
      <c r="AQ117" s="1019"/>
      <c r="AR117" s="1019"/>
      <c r="AS117" s="1019"/>
      <c r="AT117" s="1020"/>
      <c r="AU117" s="944"/>
      <c r="AV117" s="945"/>
      <c r="AW117" s="945"/>
      <c r="AX117" s="945"/>
      <c r="AY117" s="945"/>
      <c r="AZ117" s="1010" t="s">
        <v>440</v>
      </c>
      <c r="BA117" s="1011"/>
      <c r="BB117" s="1011"/>
      <c r="BC117" s="1011"/>
      <c r="BD117" s="1011"/>
      <c r="BE117" s="1011"/>
      <c r="BF117" s="1011"/>
      <c r="BG117" s="1011"/>
      <c r="BH117" s="1011"/>
      <c r="BI117" s="1011"/>
      <c r="BJ117" s="1011"/>
      <c r="BK117" s="1011"/>
      <c r="BL117" s="1011"/>
      <c r="BM117" s="1011"/>
      <c r="BN117" s="1011"/>
      <c r="BO117" s="1011"/>
      <c r="BP117" s="1012"/>
      <c r="BQ117" s="961" t="s">
        <v>122</v>
      </c>
      <c r="BR117" s="962"/>
      <c r="BS117" s="962"/>
      <c r="BT117" s="962"/>
      <c r="BU117" s="962"/>
      <c r="BV117" s="962" t="s">
        <v>122</v>
      </c>
      <c r="BW117" s="962"/>
      <c r="BX117" s="962"/>
      <c r="BY117" s="962"/>
      <c r="BZ117" s="962"/>
      <c r="CA117" s="962" t="s">
        <v>122</v>
      </c>
      <c r="CB117" s="962"/>
      <c r="CC117" s="962"/>
      <c r="CD117" s="962"/>
      <c r="CE117" s="962"/>
      <c r="CF117" s="956" t="s">
        <v>122</v>
      </c>
      <c r="CG117" s="957"/>
      <c r="CH117" s="957"/>
      <c r="CI117" s="957"/>
      <c r="CJ117" s="957"/>
      <c r="CK117" s="984"/>
      <c r="CL117" s="985"/>
      <c r="CM117" s="958" t="s">
        <v>441</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122</v>
      </c>
      <c r="DH117" s="995"/>
      <c r="DI117" s="995"/>
      <c r="DJ117" s="995"/>
      <c r="DK117" s="996"/>
      <c r="DL117" s="997" t="s">
        <v>122</v>
      </c>
      <c r="DM117" s="995"/>
      <c r="DN117" s="995"/>
      <c r="DO117" s="995"/>
      <c r="DP117" s="996"/>
      <c r="DQ117" s="997" t="s">
        <v>122</v>
      </c>
      <c r="DR117" s="995"/>
      <c r="DS117" s="995"/>
      <c r="DT117" s="995"/>
      <c r="DU117" s="996"/>
      <c r="DV117" s="998" t="s">
        <v>122</v>
      </c>
      <c r="DW117" s="999"/>
      <c r="DX117" s="999"/>
      <c r="DY117" s="999"/>
      <c r="DZ117" s="1000"/>
    </row>
    <row r="118" spans="1:130" s="230" customFormat="1" ht="26.25" customHeight="1" x14ac:dyDescent="0.15">
      <c r="A118" s="948" t="s">
        <v>415</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412</v>
      </c>
      <c r="AB118" s="929"/>
      <c r="AC118" s="929"/>
      <c r="AD118" s="929"/>
      <c r="AE118" s="930"/>
      <c r="AF118" s="928" t="s">
        <v>413</v>
      </c>
      <c r="AG118" s="929"/>
      <c r="AH118" s="929"/>
      <c r="AI118" s="929"/>
      <c r="AJ118" s="930"/>
      <c r="AK118" s="928" t="s">
        <v>294</v>
      </c>
      <c r="AL118" s="929"/>
      <c r="AM118" s="929"/>
      <c r="AN118" s="929"/>
      <c r="AO118" s="930"/>
      <c r="AP118" s="1006" t="s">
        <v>414</v>
      </c>
      <c r="AQ118" s="1007"/>
      <c r="AR118" s="1007"/>
      <c r="AS118" s="1007"/>
      <c r="AT118" s="1008"/>
      <c r="AU118" s="944"/>
      <c r="AV118" s="945"/>
      <c r="AW118" s="945"/>
      <c r="AX118" s="945"/>
      <c r="AY118" s="945"/>
      <c r="AZ118" s="1009" t="s">
        <v>442</v>
      </c>
      <c r="BA118" s="1001"/>
      <c r="BB118" s="1001"/>
      <c r="BC118" s="1001"/>
      <c r="BD118" s="1001"/>
      <c r="BE118" s="1001"/>
      <c r="BF118" s="1001"/>
      <c r="BG118" s="1001"/>
      <c r="BH118" s="1001"/>
      <c r="BI118" s="1001"/>
      <c r="BJ118" s="1001"/>
      <c r="BK118" s="1001"/>
      <c r="BL118" s="1001"/>
      <c r="BM118" s="1001"/>
      <c r="BN118" s="1001"/>
      <c r="BO118" s="1001"/>
      <c r="BP118" s="1002"/>
      <c r="BQ118" s="1035" t="s">
        <v>122</v>
      </c>
      <c r="BR118" s="1036"/>
      <c r="BS118" s="1036"/>
      <c r="BT118" s="1036"/>
      <c r="BU118" s="1036"/>
      <c r="BV118" s="1036" t="s">
        <v>122</v>
      </c>
      <c r="BW118" s="1036"/>
      <c r="BX118" s="1036"/>
      <c r="BY118" s="1036"/>
      <c r="BZ118" s="1036"/>
      <c r="CA118" s="1036" t="s">
        <v>122</v>
      </c>
      <c r="CB118" s="1036"/>
      <c r="CC118" s="1036"/>
      <c r="CD118" s="1036"/>
      <c r="CE118" s="1036"/>
      <c r="CF118" s="956" t="s">
        <v>122</v>
      </c>
      <c r="CG118" s="957"/>
      <c r="CH118" s="957"/>
      <c r="CI118" s="957"/>
      <c r="CJ118" s="957"/>
      <c r="CK118" s="984"/>
      <c r="CL118" s="985"/>
      <c r="CM118" s="958" t="s">
        <v>443</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122</v>
      </c>
      <c r="DH118" s="995"/>
      <c r="DI118" s="995"/>
      <c r="DJ118" s="995"/>
      <c r="DK118" s="996"/>
      <c r="DL118" s="997" t="s">
        <v>122</v>
      </c>
      <c r="DM118" s="995"/>
      <c r="DN118" s="995"/>
      <c r="DO118" s="995"/>
      <c r="DP118" s="996"/>
      <c r="DQ118" s="997" t="s">
        <v>122</v>
      </c>
      <c r="DR118" s="995"/>
      <c r="DS118" s="995"/>
      <c r="DT118" s="995"/>
      <c r="DU118" s="996"/>
      <c r="DV118" s="998" t="s">
        <v>122</v>
      </c>
      <c r="DW118" s="999"/>
      <c r="DX118" s="999"/>
      <c r="DY118" s="999"/>
      <c r="DZ118" s="1000"/>
    </row>
    <row r="119" spans="1:130" s="230" customFormat="1" ht="26.25" customHeight="1" x14ac:dyDescent="0.15">
      <c r="A119" s="1092" t="s">
        <v>418</v>
      </c>
      <c r="B119" s="983"/>
      <c r="C119" s="965" t="s">
        <v>419</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122</v>
      </c>
      <c r="AB119" s="936"/>
      <c r="AC119" s="936"/>
      <c r="AD119" s="936"/>
      <c r="AE119" s="937"/>
      <c r="AF119" s="938" t="s">
        <v>122</v>
      </c>
      <c r="AG119" s="936"/>
      <c r="AH119" s="936"/>
      <c r="AI119" s="936"/>
      <c r="AJ119" s="937"/>
      <c r="AK119" s="938" t="s">
        <v>122</v>
      </c>
      <c r="AL119" s="936"/>
      <c r="AM119" s="936"/>
      <c r="AN119" s="936"/>
      <c r="AO119" s="937"/>
      <c r="AP119" s="939" t="s">
        <v>122</v>
      </c>
      <c r="AQ119" s="940"/>
      <c r="AR119" s="940"/>
      <c r="AS119" s="940"/>
      <c r="AT119" s="941"/>
      <c r="AU119" s="946"/>
      <c r="AV119" s="947"/>
      <c r="AW119" s="947"/>
      <c r="AX119" s="947"/>
      <c r="AY119" s="947"/>
      <c r="AZ119" s="251" t="s">
        <v>177</v>
      </c>
      <c r="BA119" s="251"/>
      <c r="BB119" s="251"/>
      <c r="BC119" s="251"/>
      <c r="BD119" s="251"/>
      <c r="BE119" s="251"/>
      <c r="BF119" s="251"/>
      <c r="BG119" s="251"/>
      <c r="BH119" s="251"/>
      <c r="BI119" s="251"/>
      <c r="BJ119" s="251"/>
      <c r="BK119" s="251"/>
      <c r="BL119" s="251"/>
      <c r="BM119" s="251"/>
      <c r="BN119" s="251"/>
      <c r="BO119" s="1013" t="s">
        <v>444</v>
      </c>
      <c r="BP119" s="1041"/>
      <c r="BQ119" s="1035">
        <v>37566791</v>
      </c>
      <c r="BR119" s="1036"/>
      <c r="BS119" s="1036"/>
      <c r="BT119" s="1036"/>
      <c r="BU119" s="1036"/>
      <c r="BV119" s="1036">
        <v>36152354</v>
      </c>
      <c r="BW119" s="1036"/>
      <c r="BX119" s="1036"/>
      <c r="BY119" s="1036"/>
      <c r="BZ119" s="1036"/>
      <c r="CA119" s="1036">
        <v>35584706</v>
      </c>
      <c r="CB119" s="1036"/>
      <c r="CC119" s="1036"/>
      <c r="CD119" s="1036"/>
      <c r="CE119" s="1036"/>
      <c r="CF119" s="1037"/>
      <c r="CG119" s="1038"/>
      <c r="CH119" s="1038"/>
      <c r="CI119" s="1038"/>
      <c r="CJ119" s="1039"/>
      <c r="CK119" s="986"/>
      <c r="CL119" s="987"/>
      <c r="CM119" s="1009" t="s">
        <v>445</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122</v>
      </c>
      <c r="DH119" s="1022"/>
      <c r="DI119" s="1022"/>
      <c r="DJ119" s="1022"/>
      <c r="DK119" s="1023"/>
      <c r="DL119" s="1021" t="s">
        <v>122</v>
      </c>
      <c r="DM119" s="1022"/>
      <c r="DN119" s="1022"/>
      <c r="DO119" s="1022"/>
      <c r="DP119" s="1023"/>
      <c r="DQ119" s="1021" t="s">
        <v>122</v>
      </c>
      <c r="DR119" s="1022"/>
      <c r="DS119" s="1022"/>
      <c r="DT119" s="1022"/>
      <c r="DU119" s="1023"/>
      <c r="DV119" s="1024" t="s">
        <v>122</v>
      </c>
      <c r="DW119" s="1025"/>
      <c r="DX119" s="1025"/>
      <c r="DY119" s="1025"/>
      <c r="DZ119" s="1026"/>
    </row>
    <row r="120" spans="1:130" s="230" customFormat="1" ht="26.25" customHeight="1" x14ac:dyDescent="0.15">
      <c r="A120" s="1093"/>
      <c r="B120" s="985"/>
      <c r="C120" s="958" t="s">
        <v>422</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122</v>
      </c>
      <c r="AB120" s="995"/>
      <c r="AC120" s="995"/>
      <c r="AD120" s="995"/>
      <c r="AE120" s="996"/>
      <c r="AF120" s="997" t="s">
        <v>122</v>
      </c>
      <c r="AG120" s="995"/>
      <c r="AH120" s="995"/>
      <c r="AI120" s="995"/>
      <c r="AJ120" s="996"/>
      <c r="AK120" s="997" t="s">
        <v>122</v>
      </c>
      <c r="AL120" s="995"/>
      <c r="AM120" s="995"/>
      <c r="AN120" s="995"/>
      <c r="AO120" s="996"/>
      <c r="AP120" s="998" t="s">
        <v>122</v>
      </c>
      <c r="AQ120" s="999"/>
      <c r="AR120" s="999"/>
      <c r="AS120" s="999"/>
      <c r="AT120" s="1000"/>
      <c r="AU120" s="1027" t="s">
        <v>446</v>
      </c>
      <c r="AV120" s="1028"/>
      <c r="AW120" s="1028"/>
      <c r="AX120" s="1028"/>
      <c r="AY120" s="1029"/>
      <c r="AZ120" s="965" t="s">
        <v>447</v>
      </c>
      <c r="BA120" s="933"/>
      <c r="BB120" s="933"/>
      <c r="BC120" s="933"/>
      <c r="BD120" s="933"/>
      <c r="BE120" s="933"/>
      <c r="BF120" s="933"/>
      <c r="BG120" s="933"/>
      <c r="BH120" s="933"/>
      <c r="BI120" s="933"/>
      <c r="BJ120" s="933"/>
      <c r="BK120" s="933"/>
      <c r="BL120" s="933"/>
      <c r="BM120" s="933"/>
      <c r="BN120" s="933"/>
      <c r="BO120" s="933"/>
      <c r="BP120" s="934"/>
      <c r="BQ120" s="966">
        <v>8283446</v>
      </c>
      <c r="BR120" s="967"/>
      <c r="BS120" s="967"/>
      <c r="BT120" s="967"/>
      <c r="BU120" s="967"/>
      <c r="BV120" s="967">
        <v>9624749</v>
      </c>
      <c r="BW120" s="967"/>
      <c r="BX120" s="967"/>
      <c r="BY120" s="967"/>
      <c r="BZ120" s="967"/>
      <c r="CA120" s="967">
        <v>9962089</v>
      </c>
      <c r="CB120" s="967"/>
      <c r="CC120" s="967"/>
      <c r="CD120" s="967"/>
      <c r="CE120" s="967"/>
      <c r="CF120" s="980">
        <v>72.3</v>
      </c>
      <c r="CG120" s="981"/>
      <c r="CH120" s="981"/>
      <c r="CI120" s="981"/>
      <c r="CJ120" s="981"/>
      <c r="CK120" s="1042" t="s">
        <v>448</v>
      </c>
      <c r="CL120" s="1043"/>
      <c r="CM120" s="1043"/>
      <c r="CN120" s="1043"/>
      <c r="CO120" s="1044"/>
      <c r="CP120" s="1050" t="s">
        <v>394</v>
      </c>
      <c r="CQ120" s="1051"/>
      <c r="CR120" s="1051"/>
      <c r="CS120" s="1051"/>
      <c r="CT120" s="1051"/>
      <c r="CU120" s="1051"/>
      <c r="CV120" s="1051"/>
      <c r="CW120" s="1051"/>
      <c r="CX120" s="1051"/>
      <c r="CY120" s="1051"/>
      <c r="CZ120" s="1051"/>
      <c r="DA120" s="1051"/>
      <c r="DB120" s="1051"/>
      <c r="DC120" s="1051"/>
      <c r="DD120" s="1051"/>
      <c r="DE120" s="1051"/>
      <c r="DF120" s="1052"/>
      <c r="DG120" s="966">
        <v>4156238</v>
      </c>
      <c r="DH120" s="967"/>
      <c r="DI120" s="967"/>
      <c r="DJ120" s="967"/>
      <c r="DK120" s="967"/>
      <c r="DL120" s="967">
        <v>3928799</v>
      </c>
      <c r="DM120" s="967"/>
      <c r="DN120" s="967"/>
      <c r="DO120" s="967"/>
      <c r="DP120" s="967"/>
      <c r="DQ120" s="967">
        <v>3709280</v>
      </c>
      <c r="DR120" s="967"/>
      <c r="DS120" s="967"/>
      <c r="DT120" s="967"/>
      <c r="DU120" s="967"/>
      <c r="DV120" s="968">
        <v>26.9</v>
      </c>
      <c r="DW120" s="968"/>
      <c r="DX120" s="968"/>
      <c r="DY120" s="968"/>
      <c r="DZ120" s="969"/>
    </row>
    <row r="121" spans="1:130" s="230" customFormat="1" ht="26.25" customHeight="1" x14ac:dyDescent="0.15">
      <c r="A121" s="1093"/>
      <c r="B121" s="985"/>
      <c r="C121" s="1010" t="s">
        <v>449</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122</v>
      </c>
      <c r="AB121" s="995"/>
      <c r="AC121" s="995"/>
      <c r="AD121" s="995"/>
      <c r="AE121" s="996"/>
      <c r="AF121" s="997" t="s">
        <v>122</v>
      </c>
      <c r="AG121" s="995"/>
      <c r="AH121" s="995"/>
      <c r="AI121" s="995"/>
      <c r="AJ121" s="996"/>
      <c r="AK121" s="997" t="s">
        <v>122</v>
      </c>
      <c r="AL121" s="995"/>
      <c r="AM121" s="995"/>
      <c r="AN121" s="995"/>
      <c r="AO121" s="996"/>
      <c r="AP121" s="998" t="s">
        <v>122</v>
      </c>
      <c r="AQ121" s="999"/>
      <c r="AR121" s="999"/>
      <c r="AS121" s="999"/>
      <c r="AT121" s="1000"/>
      <c r="AU121" s="1030"/>
      <c r="AV121" s="1031"/>
      <c r="AW121" s="1031"/>
      <c r="AX121" s="1031"/>
      <c r="AY121" s="1032"/>
      <c r="AZ121" s="958" t="s">
        <v>450</v>
      </c>
      <c r="BA121" s="959"/>
      <c r="BB121" s="959"/>
      <c r="BC121" s="959"/>
      <c r="BD121" s="959"/>
      <c r="BE121" s="959"/>
      <c r="BF121" s="959"/>
      <c r="BG121" s="959"/>
      <c r="BH121" s="959"/>
      <c r="BI121" s="959"/>
      <c r="BJ121" s="959"/>
      <c r="BK121" s="959"/>
      <c r="BL121" s="959"/>
      <c r="BM121" s="959"/>
      <c r="BN121" s="959"/>
      <c r="BO121" s="959"/>
      <c r="BP121" s="960"/>
      <c r="BQ121" s="961">
        <v>2751264</v>
      </c>
      <c r="BR121" s="962"/>
      <c r="BS121" s="962"/>
      <c r="BT121" s="962"/>
      <c r="BU121" s="962"/>
      <c r="BV121" s="962">
        <v>2680555</v>
      </c>
      <c r="BW121" s="962"/>
      <c r="BX121" s="962"/>
      <c r="BY121" s="962"/>
      <c r="BZ121" s="962"/>
      <c r="CA121" s="962">
        <v>2673976</v>
      </c>
      <c r="CB121" s="962"/>
      <c r="CC121" s="962"/>
      <c r="CD121" s="962"/>
      <c r="CE121" s="962"/>
      <c r="CF121" s="956">
        <v>19.399999999999999</v>
      </c>
      <c r="CG121" s="957"/>
      <c r="CH121" s="957"/>
      <c r="CI121" s="957"/>
      <c r="CJ121" s="957"/>
      <c r="CK121" s="1045"/>
      <c r="CL121" s="1046"/>
      <c r="CM121" s="1046"/>
      <c r="CN121" s="1046"/>
      <c r="CO121" s="1047"/>
      <c r="CP121" s="1055" t="s">
        <v>395</v>
      </c>
      <c r="CQ121" s="1056"/>
      <c r="CR121" s="1056"/>
      <c r="CS121" s="1056"/>
      <c r="CT121" s="1056"/>
      <c r="CU121" s="1056"/>
      <c r="CV121" s="1056"/>
      <c r="CW121" s="1056"/>
      <c r="CX121" s="1056"/>
      <c r="CY121" s="1056"/>
      <c r="CZ121" s="1056"/>
      <c r="DA121" s="1056"/>
      <c r="DB121" s="1056"/>
      <c r="DC121" s="1056"/>
      <c r="DD121" s="1056"/>
      <c r="DE121" s="1056"/>
      <c r="DF121" s="1057"/>
      <c r="DG121" s="961">
        <v>248486</v>
      </c>
      <c r="DH121" s="962"/>
      <c r="DI121" s="962"/>
      <c r="DJ121" s="962"/>
      <c r="DK121" s="962"/>
      <c r="DL121" s="962">
        <v>243583</v>
      </c>
      <c r="DM121" s="962"/>
      <c r="DN121" s="962"/>
      <c r="DO121" s="962"/>
      <c r="DP121" s="962"/>
      <c r="DQ121" s="962">
        <v>255181</v>
      </c>
      <c r="DR121" s="962"/>
      <c r="DS121" s="962"/>
      <c r="DT121" s="962"/>
      <c r="DU121" s="962"/>
      <c r="DV121" s="963">
        <v>1.9</v>
      </c>
      <c r="DW121" s="963"/>
      <c r="DX121" s="963"/>
      <c r="DY121" s="963"/>
      <c r="DZ121" s="964"/>
    </row>
    <row r="122" spans="1:130" s="230" customFormat="1" ht="26.25" customHeight="1" x14ac:dyDescent="0.15">
      <c r="A122" s="1093"/>
      <c r="B122" s="985"/>
      <c r="C122" s="958" t="s">
        <v>432</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122</v>
      </c>
      <c r="AB122" s="995"/>
      <c r="AC122" s="995"/>
      <c r="AD122" s="995"/>
      <c r="AE122" s="996"/>
      <c r="AF122" s="997" t="s">
        <v>122</v>
      </c>
      <c r="AG122" s="995"/>
      <c r="AH122" s="995"/>
      <c r="AI122" s="995"/>
      <c r="AJ122" s="996"/>
      <c r="AK122" s="997" t="s">
        <v>122</v>
      </c>
      <c r="AL122" s="995"/>
      <c r="AM122" s="995"/>
      <c r="AN122" s="995"/>
      <c r="AO122" s="996"/>
      <c r="AP122" s="998" t="s">
        <v>122</v>
      </c>
      <c r="AQ122" s="999"/>
      <c r="AR122" s="999"/>
      <c r="AS122" s="999"/>
      <c r="AT122" s="1000"/>
      <c r="AU122" s="1030"/>
      <c r="AV122" s="1031"/>
      <c r="AW122" s="1031"/>
      <c r="AX122" s="1031"/>
      <c r="AY122" s="1032"/>
      <c r="AZ122" s="1009" t="s">
        <v>451</v>
      </c>
      <c r="BA122" s="1001"/>
      <c r="BB122" s="1001"/>
      <c r="BC122" s="1001"/>
      <c r="BD122" s="1001"/>
      <c r="BE122" s="1001"/>
      <c r="BF122" s="1001"/>
      <c r="BG122" s="1001"/>
      <c r="BH122" s="1001"/>
      <c r="BI122" s="1001"/>
      <c r="BJ122" s="1001"/>
      <c r="BK122" s="1001"/>
      <c r="BL122" s="1001"/>
      <c r="BM122" s="1001"/>
      <c r="BN122" s="1001"/>
      <c r="BO122" s="1001"/>
      <c r="BP122" s="1002"/>
      <c r="BQ122" s="1035">
        <v>26554064</v>
      </c>
      <c r="BR122" s="1036"/>
      <c r="BS122" s="1036"/>
      <c r="BT122" s="1036"/>
      <c r="BU122" s="1036"/>
      <c r="BV122" s="1036">
        <v>25429515</v>
      </c>
      <c r="BW122" s="1036"/>
      <c r="BX122" s="1036"/>
      <c r="BY122" s="1036"/>
      <c r="BZ122" s="1036"/>
      <c r="CA122" s="1036">
        <v>24616944</v>
      </c>
      <c r="CB122" s="1036"/>
      <c r="CC122" s="1036"/>
      <c r="CD122" s="1036"/>
      <c r="CE122" s="1036"/>
      <c r="CF122" s="1053">
        <v>178.7</v>
      </c>
      <c r="CG122" s="1054"/>
      <c r="CH122" s="1054"/>
      <c r="CI122" s="1054"/>
      <c r="CJ122" s="1054"/>
      <c r="CK122" s="1045"/>
      <c r="CL122" s="1046"/>
      <c r="CM122" s="1046"/>
      <c r="CN122" s="1046"/>
      <c r="CO122" s="1047"/>
      <c r="CP122" s="1055" t="s">
        <v>392</v>
      </c>
      <c r="CQ122" s="1056"/>
      <c r="CR122" s="1056"/>
      <c r="CS122" s="1056"/>
      <c r="CT122" s="1056"/>
      <c r="CU122" s="1056"/>
      <c r="CV122" s="1056"/>
      <c r="CW122" s="1056"/>
      <c r="CX122" s="1056"/>
      <c r="CY122" s="1056"/>
      <c r="CZ122" s="1056"/>
      <c r="DA122" s="1056"/>
      <c r="DB122" s="1056"/>
      <c r="DC122" s="1056"/>
      <c r="DD122" s="1056"/>
      <c r="DE122" s="1056"/>
      <c r="DF122" s="1057"/>
      <c r="DG122" s="961">
        <v>39406</v>
      </c>
      <c r="DH122" s="962"/>
      <c r="DI122" s="962"/>
      <c r="DJ122" s="962"/>
      <c r="DK122" s="962"/>
      <c r="DL122" s="962">
        <v>69295</v>
      </c>
      <c r="DM122" s="962"/>
      <c r="DN122" s="962"/>
      <c r="DO122" s="962"/>
      <c r="DP122" s="962"/>
      <c r="DQ122" s="962">
        <v>102778</v>
      </c>
      <c r="DR122" s="962"/>
      <c r="DS122" s="962"/>
      <c r="DT122" s="962"/>
      <c r="DU122" s="962"/>
      <c r="DV122" s="963">
        <v>0.7</v>
      </c>
      <c r="DW122" s="963"/>
      <c r="DX122" s="963"/>
      <c r="DY122" s="963"/>
      <c r="DZ122" s="964"/>
    </row>
    <row r="123" spans="1:130" s="230" customFormat="1" ht="26.25" customHeight="1" x14ac:dyDescent="0.15">
      <c r="A123" s="1093"/>
      <c r="B123" s="985"/>
      <c r="C123" s="958" t="s">
        <v>438</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122</v>
      </c>
      <c r="AB123" s="995"/>
      <c r="AC123" s="995"/>
      <c r="AD123" s="995"/>
      <c r="AE123" s="996"/>
      <c r="AF123" s="997" t="s">
        <v>122</v>
      </c>
      <c r="AG123" s="995"/>
      <c r="AH123" s="995"/>
      <c r="AI123" s="995"/>
      <c r="AJ123" s="996"/>
      <c r="AK123" s="997" t="s">
        <v>122</v>
      </c>
      <c r="AL123" s="995"/>
      <c r="AM123" s="995"/>
      <c r="AN123" s="995"/>
      <c r="AO123" s="996"/>
      <c r="AP123" s="998" t="s">
        <v>122</v>
      </c>
      <c r="AQ123" s="999"/>
      <c r="AR123" s="999"/>
      <c r="AS123" s="999"/>
      <c r="AT123" s="1000"/>
      <c r="AU123" s="1033"/>
      <c r="AV123" s="1034"/>
      <c r="AW123" s="1034"/>
      <c r="AX123" s="1034"/>
      <c r="AY123" s="1034"/>
      <c r="AZ123" s="251" t="s">
        <v>177</v>
      </c>
      <c r="BA123" s="251"/>
      <c r="BB123" s="251"/>
      <c r="BC123" s="251"/>
      <c r="BD123" s="251"/>
      <c r="BE123" s="251"/>
      <c r="BF123" s="251"/>
      <c r="BG123" s="251"/>
      <c r="BH123" s="251"/>
      <c r="BI123" s="251"/>
      <c r="BJ123" s="251"/>
      <c r="BK123" s="251"/>
      <c r="BL123" s="251"/>
      <c r="BM123" s="251"/>
      <c r="BN123" s="251"/>
      <c r="BO123" s="1013" t="s">
        <v>452</v>
      </c>
      <c r="BP123" s="1041"/>
      <c r="BQ123" s="1099">
        <v>37588774</v>
      </c>
      <c r="BR123" s="1100"/>
      <c r="BS123" s="1100"/>
      <c r="BT123" s="1100"/>
      <c r="BU123" s="1100"/>
      <c r="BV123" s="1100">
        <v>37734819</v>
      </c>
      <c r="BW123" s="1100"/>
      <c r="BX123" s="1100"/>
      <c r="BY123" s="1100"/>
      <c r="BZ123" s="1100"/>
      <c r="CA123" s="1100">
        <v>37253009</v>
      </c>
      <c r="CB123" s="1100"/>
      <c r="CC123" s="1100"/>
      <c r="CD123" s="1100"/>
      <c r="CE123" s="1100"/>
      <c r="CF123" s="1037"/>
      <c r="CG123" s="1038"/>
      <c r="CH123" s="1038"/>
      <c r="CI123" s="1038"/>
      <c r="CJ123" s="1039"/>
      <c r="CK123" s="1045"/>
      <c r="CL123" s="1046"/>
      <c r="CM123" s="1046"/>
      <c r="CN123" s="1046"/>
      <c r="CO123" s="1047"/>
      <c r="CP123" s="1055" t="s">
        <v>396</v>
      </c>
      <c r="CQ123" s="1056"/>
      <c r="CR123" s="1056"/>
      <c r="CS123" s="1056"/>
      <c r="CT123" s="1056"/>
      <c r="CU123" s="1056"/>
      <c r="CV123" s="1056"/>
      <c r="CW123" s="1056"/>
      <c r="CX123" s="1056"/>
      <c r="CY123" s="1056"/>
      <c r="CZ123" s="1056"/>
      <c r="DA123" s="1056"/>
      <c r="DB123" s="1056"/>
      <c r="DC123" s="1056"/>
      <c r="DD123" s="1056"/>
      <c r="DE123" s="1056"/>
      <c r="DF123" s="1057"/>
      <c r="DG123" s="994">
        <v>17505</v>
      </c>
      <c r="DH123" s="995"/>
      <c r="DI123" s="995"/>
      <c r="DJ123" s="995"/>
      <c r="DK123" s="996"/>
      <c r="DL123" s="997">
        <v>14580</v>
      </c>
      <c r="DM123" s="995"/>
      <c r="DN123" s="995"/>
      <c r="DO123" s="995"/>
      <c r="DP123" s="996"/>
      <c r="DQ123" s="997">
        <v>12097</v>
      </c>
      <c r="DR123" s="995"/>
      <c r="DS123" s="995"/>
      <c r="DT123" s="995"/>
      <c r="DU123" s="996"/>
      <c r="DV123" s="998">
        <v>0.1</v>
      </c>
      <c r="DW123" s="999"/>
      <c r="DX123" s="999"/>
      <c r="DY123" s="999"/>
      <c r="DZ123" s="1000"/>
    </row>
    <row r="124" spans="1:130" s="230" customFormat="1" ht="26.25" customHeight="1" thickBot="1" x14ac:dyDescent="0.2">
      <c r="A124" s="1093"/>
      <c r="B124" s="985"/>
      <c r="C124" s="958" t="s">
        <v>441</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122</v>
      </c>
      <c r="AB124" s="995"/>
      <c r="AC124" s="995"/>
      <c r="AD124" s="995"/>
      <c r="AE124" s="996"/>
      <c r="AF124" s="997" t="s">
        <v>122</v>
      </c>
      <c r="AG124" s="995"/>
      <c r="AH124" s="995"/>
      <c r="AI124" s="995"/>
      <c r="AJ124" s="996"/>
      <c r="AK124" s="997" t="s">
        <v>122</v>
      </c>
      <c r="AL124" s="995"/>
      <c r="AM124" s="995"/>
      <c r="AN124" s="995"/>
      <c r="AO124" s="996"/>
      <c r="AP124" s="998" t="s">
        <v>122</v>
      </c>
      <c r="AQ124" s="999"/>
      <c r="AR124" s="999"/>
      <c r="AS124" s="999"/>
      <c r="AT124" s="1000"/>
      <c r="AU124" s="1095" t="s">
        <v>453</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t="s">
        <v>122</v>
      </c>
      <c r="BR124" s="1063"/>
      <c r="BS124" s="1063"/>
      <c r="BT124" s="1063"/>
      <c r="BU124" s="1063"/>
      <c r="BV124" s="1063" t="s">
        <v>122</v>
      </c>
      <c r="BW124" s="1063"/>
      <c r="BX124" s="1063"/>
      <c r="BY124" s="1063"/>
      <c r="BZ124" s="1063"/>
      <c r="CA124" s="1063" t="s">
        <v>122</v>
      </c>
      <c r="CB124" s="1063"/>
      <c r="CC124" s="1063"/>
      <c r="CD124" s="1063"/>
      <c r="CE124" s="1063"/>
      <c r="CF124" s="1064"/>
      <c r="CG124" s="1065"/>
      <c r="CH124" s="1065"/>
      <c r="CI124" s="1065"/>
      <c r="CJ124" s="1066"/>
      <c r="CK124" s="1048"/>
      <c r="CL124" s="1048"/>
      <c r="CM124" s="1048"/>
      <c r="CN124" s="1048"/>
      <c r="CO124" s="1049"/>
      <c r="CP124" s="1055" t="s">
        <v>454</v>
      </c>
      <c r="CQ124" s="1056"/>
      <c r="CR124" s="1056"/>
      <c r="CS124" s="1056"/>
      <c r="CT124" s="1056"/>
      <c r="CU124" s="1056"/>
      <c r="CV124" s="1056"/>
      <c r="CW124" s="1056"/>
      <c r="CX124" s="1056"/>
      <c r="CY124" s="1056"/>
      <c r="CZ124" s="1056"/>
      <c r="DA124" s="1056"/>
      <c r="DB124" s="1056"/>
      <c r="DC124" s="1056"/>
      <c r="DD124" s="1056"/>
      <c r="DE124" s="1056"/>
      <c r="DF124" s="1057"/>
      <c r="DG124" s="1040">
        <v>4462</v>
      </c>
      <c r="DH124" s="1022"/>
      <c r="DI124" s="1022"/>
      <c r="DJ124" s="1022"/>
      <c r="DK124" s="1023"/>
      <c r="DL124" s="1021">
        <v>4658</v>
      </c>
      <c r="DM124" s="1022"/>
      <c r="DN124" s="1022"/>
      <c r="DO124" s="1022"/>
      <c r="DP124" s="1023"/>
      <c r="DQ124" s="1021">
        <v>3196</v>
      </c>
      <c r="DR124" s="1022"/>
      <c r="DS124" s="1022"/>
      <c r="DT124" s="1022"/>
      <c r="DU124" s="1023"/>
      <c r="DV124" s="1024">
        <v>0</v>
      </c>
      <c r="DW124" s="1025"/>
      <c r="DX124" s="1025"/>
      <c r="DY124" s="1025"/>
      <c r="DZ124" s="1026"/>
    </row>
    <row r="125" spans="1:130" s="230" customFormat="1" ht="26.25" customHeight="1" x14ac:dyDescent="0.15">
      <c r="A125" s="1093"/>
      <c r="B125" s="985"/>
      <c r="C125" s="958" t="s">
        <v>443</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122</v>
      </c>
      <c r="AB125" s="995"/>
      <c r="AC125" s="995"/>
      <c r="AD125" s="995"/>
      <c r="AE125" s="996"/>
      <c r="AF125" s="997" t="s">
        <v>122</v>
      </c>
      <c r="AG125" s="995"/>
      <c r="AH125" s="995"/>
      <c r="AI125" s="995"/>
      <c r="AJ125" s="996"/>
      <c r="AK125" s="997" t="s">
        <v>122</v>
      </c>
      <c r="AL125" s="995"/>
      <c r="AM125" s="995"/>
      <c r="AN125" s="995"/>
      <c r="AO125" s="996"/>
      <c r="AP125" s="998" t="s">
        <v>122</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455</v>
      </c>
      <c r="CL125" s="1043"/>
      <c r="CM125" s="1043"/>
      <c r="CN125" s="1043"/>
      <c r="CO125" s="1044"/>
      <c r="CP125" s="965" t="s">
        <v>456</v>
      </c>
      <c r="CQ125" s="933"/>
      <c r="CR125" s="933"/>
      <c r="CS125" s="933"/>
      <c r="CT125" s="933"/>
      <c r="CU125" s="933"/>
      <c r="CV125" s="933"/>
      <c r="CW125" s="933"/>
      <c r="CX125" s="933"/>
      <c r="CY125" s="933"/>
      <c r="CZ125" s="933"/>
      <c r="DA125" s="933"/>
      <c r="DB125" s="933"/>
      <c r="DC125" s="933"/>
      <c r="DD125" s="933"/>
      <c r="DE125" s="933"/>
      <c r="DF125" s="934"/>
      <c r="DG125" s="966" t="s">
        <v>122</v>
      </c>
      <c r="DH125" s="967"/>
      <c r="DI125" s="967"/>
      <c r="DJ125" s="967"/>
      <c r="DK125" s="967"/>
      <c r="DL125" s="967" t="s">
        <v>122</v>
      </c>
      <c r="DM125" s="967"/>
      <c r="DN125" s="967"/>
      <c r="DO125" s="967"/>
      <c r="DP125" s="967"/>
      <c r="DQ125" s="967" t="s">
        <v>122</v>
      </c>
      <c r="DR125" s="967"/>
      <c r="DS125" s="967"/>
      <c r="DT125" s="967"/>
      <c r="DU125" s="967"/>
      <c r="DV125" s="968" t="s">
        <v>122</v>
      </c>
      <c r="DW125" s="968"/>
      <c r="DX125" s="968"/>
      <c r="DY125" s="968"/>
      <c r="DZ125" s="969"/>
    </row>
    <row r="126" spans="1:130" s="230" customFormat="1" ht="26.25" customHeight="1" thickBot="1" x14ac:dyDescent="0.2">
      <c r="A126" s="1093"/>
      <c r="B126" s="985"/>
      <c r="C126" s="958" t="s">
        <v>445</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122</v>
      </c>
      <c r="AB126" s="995"/>
      <c r="AC126" s="995"/>
      <c r="AD126" s="995"/>
      <c r="AE126" s="996"/>
      <c r="AF126" s="997" t="s">
        <v>122</v>
      </c>
      <c r="AG126" s="995"/>
      <c r="AH126" s="995"/>
      <c r="AI126" s="995"/>
      <c r="AJ126" s="996"/>
      <c r="AK126" s="997" t="s">
        <v>122</v>
      </c>
      <c r="AL126" s="995"/>
      <c r="AM126" s="995"/>
      <c r="AN126" s="995"/>
      <c r="AO126" s="996"/>
      <c r="AP126" s="998" t="s">
        <v>122</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457</v>
      </c>
      <c r="CQ126" s="959"/>
      <c r="CR126" s="959"/>
      <c r="CS126" s="959"/>
      <c r="CT126" s="959"/>
      <c r="CU126" s="959"/>
      <c r="CV126" s="959"/>
      <c r="CW126" s="959"/>
      <c r="CX126" s="959"/>
      <c r="CY126" s="959"/>
      <c r="CZ126" s="959"/>
      <c r="DA126" s="959"/>
      <c r="DB126" s="959"/>
      <c r="DC126" s="959"/>
      <c r="DD126" s="959"/>
      <c r="DE126" s="959"/>
      <c r="DF126" s="960"/>
      <c r="DG126" s="961" t="s">
        <v>122</v>
      </c>
      <c r="DH126" s="962"/>
      <c r="DI126" s="962"/>
      <c r="DJ126" s="962"/>
      <c r="DK126" s="962"/>
      <c r="DL126" s="962">
        <v>6446</v>
      </c>
      <c r="DM126" s="962"/>
      <c r="DN126" s="962"/>
      <c r="DO126" s="962"/>
      <c r="DP126" s="962"/>
      <c r="DQ126" s="962" t="s">
        <v>122</v>
      </c>
      <c r="DR126" s="962"/>
      <c r="DS126" s="962"/>
      <c r="DT126" s="962"/>
      <c r="DU126" s="962"/>
      <c r="DV126" s="963" t="s">
        <v>122</v>
      </c>
      <c r="DW126" s="963"/>
      <c r="DX126" s="963"/>
      <c r="DY126" s="963"/>
      <c r="DZ126" s="964"/>
    </row>
    <row r="127" spans="1:130" s="230" customFormat="1" ht="26.25" customHeight="1" x14ac:dyDescent="0.15">
      <c r="A127" s="1094"/>
      <c r="B127" s="987"/>
      <c r="C127" s="1009" t="s">
        <v>458</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122</v>
      </c>
      <c r="AB127" s="995"/>
      <c r="AC127" s="995"/>
      <c r="AD127" s="995"/>
      <c r="AE127" s="996"/>
      <c r="AF127" s="997" t="s">
        <v>122</v>
      </c>
      <c r="AG127" s="995"/>
      <c r="AH127" s="995"/>
      <c r="AI127" s="995"/>
      <c r="AJ127" s="996"/>
      <c r="AK127" s="997" t="s">
        <v>122</v>
      </c>
      <c r="AL127" s="995"/>
      <c r="AM127" s="995"/>
      <c r="AN127" s="995"/>
      <c r="AO127" s="996"/>
      <c r="AP127" s="998" t="s">
        <v>122</v>
      </c>
      <c r="AQ127" s="999"/>
      <c r="AR127" s="999"/>
      <c r="AS127" s="999"/>
      <c r="AT127" s="1000"/>
      <c r="AU127" s="232"/>
      <c r="AV127" s="232"/>
      <c r="AW127" s="232"/>
      <c r="AX127" s="1067" t="s">
        <v>459</v>
      </c>
      <c r="AY127" s="1068"/>
      <c r="AZ127" s="1068"/>
      <c r="BA127" s="1068"/>
      <c r="BB127" s="1068"/>
      <c r="BC127" s="1068"/>
      <c r="BD127" s="1068"/>
      <c r="BE127" s="1069"/>
      <c r="BF127" s="1070" t="s">
        <v>460</v>
      </c>
      <c r="BG127" s="1068"/>
      <c r="BH127" s="1068"/>
      <c r="BI127" s="1068"/>
      <c r="BJ127" s="1068"/>
      <c r="BK127" s="1068"/>
      <c r="BL127" s="1069"/>
      <c r="BM127" s="1070" t="s">
        <v>461</v>
      </c>
      <c r="BN127" s="1068"/>
      <c r="BO127" s="1068"/>
      <c r="BP127" s="1068"/>
      <c r="BQ127" s="1068"/>
      <c r="BR127" s="1068"/>
      <c r="BS127" s="1069"/>
      <c r="BT127" s="1070" t="s">
        <v>462</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463</v>
      </c>
      <c r="CQ127" s="959"/>
      <c r="CR127" s="959"/>
      <c r="CS127" s="959"/>
      <c r="CT127" s="959"/>
      <c r="CU127" s="959"/>
      <c r="CV127" s="959"/>
      <c r="CW127" s="959"/>
      <c r="CX127" s="959"/>
      <c r="CY127" s="959"/>
      <c r="CZ127" s="959"/>
      <c r="DA127" s="959"/>
      <c r="DB127" s="959"/>
      <c r="DC127" s="959"/>
      <c r="DD127" s="959"/>
      <c r="DE127" s="959"/>
      <c r="DF127" s="960"/>
      <c r="DG127" s="961" t="s">
        <v>122</v>
      </c>
      <c r="DH127" s="962"/>
      <c r="DI127" s="962"/>
      <c r="DJ127" s="962"/>
      <c r="DK127" s="962"/>
      <c r="DL127" s="962" t="s">
        <v>122</v>
      </c>
      <c r="DM127" s="962"/>
      <c r="DN127" s="962"/>
      <c r="DO127" s="962"/>
      <c r="DP127" s="962"/>
      <c r="DQ127" s="962" t="s">
        <v>122</v>
      </c>
      <c r="DR127" s="962"/>
      <c r="DS127" s="962"/>
      <c r="DT127" s="962"/>
      <c r="DU127" s="962"/>
      <c r="DV127" s="963" t="s">
        <v>122</v>
      </c>
      <c r="DW127" s="963"/>
      <c r="DX127" s="963"/>
      <c r="DY127" s="963"/>
      <c r="DZ127" s="964"/>
    </row>
    <row r="128" spans="1:130" s="230" customFormat="1" ht="26.25" customHeight="1" thickBot="1" x14ac:dyDescent="0.2">
      <c r="A128" s="1077" t="s">
        <v>464</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465</v>
      </c>
      <c r="X128" s="1079"/>
      <c r="Y128" s="1079"/>
      <c r="Z128" s="1080"/>
      <c r="AA128" s="1081">
        <v>294329</v>
      </c>
      <c r="AB128" s="1082"/>
      <c r="AC128" s="1082"/>
      <c r="AD128" s="1082"/>
      <c r="AE128" s="1083"/>
      <c r="AF128" s="1084">
        <v>248744</v>
      </c>
      <c r="AG128" s="1082"/>
      <c r="AH128" s="1082"/>
      <c r="AI128" s="1082"/>
      <c r="AJ128" s="1083"/>
      <c r="AK128" s="1084">
        <v>262820</v>
      </c>
      <c r="AL128" s="1082"/>
      <c r="AM128" s="1082"/>
      <c r="AN128" s="1082"/>
      <c r="AO128" s="1083"/>
      <c r="AP128" s="1085"/>
      <c r="AQ128" s="1086"/>
      <c r="AR128" s="1086"/>
      <c r="AS128" s="1086"/>
      <c r="AT128" s="1087"/>
      <c r="AU128" s="232"/>
      <c r="AV128" s="232"/>
      <c r="AW128" s="232"/>
      <c r="AX128" s="932" t="s">
        <v>466</v>
      </c>
      <c r="AY128" s="933"/>
      <c r="AZ128" s="933"/>
      <c r="BA128" s="933"/>
      <c r="BB128" s="933"/>
      <c r="BC128" s="933"/>
      <c r="BD128" s="933"/>
      <c r="BE128" s="934"/>
      <c r="BF128" s="1088" t="s">
        <v>122</v>
      </c>
      <c r="BG128" s="1089"/>
      <c r="BH128" s="1089"/>
      <c r="BI128" s="1089"/>
      <c r="BJ128" s="1089"/>
      <c r="BK128" s="1089"/>
      <c r="BL128" s="1090"/>
      <c r="BM128" s="1088">
        <v>12.7</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467</v>
      </c>
      <c r="CQ128" s="762"/>
      <c r="CR128" s="762"/>
      <c r="CS128" s="762"/>
      <c r="CT128" s="762"/>
      <c r="CU128" s="762"/>
      <c r="CV128" s="762"/>
      <c r="CW128" s="762"/>
      <c r="CX128" s="762"/>
      <c r="CY128" s="762"/>
      <c r="CZ128" s="762"/>
      <c r="DA128" s="762"/>
      <c r="DB128" s="762"/>
      <c r="DC128" s="762"/>
      <c r="DD128" s="762"/>
      <c r="DE128" s="762"/>
      <c r="DF128" s="1072"/>
      <c r="DG128" s="1073" t="s">
        <v>122</v>
      </c>
      <c r="DH128" s="1074"/>
      <c r="DI128" s="1074"/>
      <c r="DJ128" s="1074"/>
      <c r="DK128" s="1074"/>
      <c r="DL128" s="1074" t="s">
        <v>122</v>
      </c>
      <c r="DM128" s="1074"/>
      <c r="DN128" s="1074"/>
      <c r="DO128" s="1074"/>
      <c r="DP128" s="1074"/>
      <c r="DQ128" s="1074">
        <v>5175</v>
      </c>
      <c r="DR128" s="1074"/>
      <c r="DS128" s="1074"/>
      <c r="DT128" s="1074"/>
      <c r="DU128" s="1074"/>
      <c r="DV128" s="1075">
        <v>0</v>
      </c>
      <c r="DW128" s="1075"/>
      <c r="DX128" s="1075"/>
      <c r="DY128" s="1075"/>
      <c r="DZ128" s="1076"/>
    </row>
    <row r="129" spans="1:131" s="230" customFormat="1" ht="26.25" customHeight="1" x14ac:dyDescent="0.15">
      <c r="A129" s="970" t="s">
        <v>103</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468</v>
      </c>
      <c r="X129" s="1107"/>
      <c r="Y129" s="1107"/>
      <c r="Z129" s="1108"/>
      <c r="AA129" s="994">
        <v>16179300</v>
      </c>
      <c r="AB129" s="995"/>
      <c r="AC129" s="995"/>
      <c r="AD129" s="995"/>
      <c r="AE129" s="996"/>
      <c r="AF129" s="997">
        <v>15932554</v>
      </c>
      <c r="AG129" s="995"/>
      <c r="AH129" s="995"/>
      <c r="AI129" s="995"/>
      <c r="AJ129" s="996"/>
      <c r="AK129" s="997">
        <v>16143861</v>
      </c>
      <c r="AL129" s="995"/>
      <c r="AM129" s="995"/>
      <c r="AN129" s="995"/>
      <c r="AO129" s="996"/>
      <c r="AP129" s="1109"/>
      <c r="AQ129" s="1110"/>
      <c r="AR129" s="1110"/>
      <c r="AS129" s="1110"/>
      <c r="AT129" s="1111"/>
      <c r="AU129" s="233"/>
      <c r="AV129" s="233"/>
      <c r="AW129" s="233"/>
      <c r="AX129" s="1101" t="s">
        <v>469</v>
      </c>
      <c r="AY129" s="959"/>
      <c r="AZ129" s="959"/>
      <c r="BA129" s="959"/>
      <c r="BB129" s="959"/>
      <c r="BC129" s="959"/>
      <c r="BD129" s="959"/>
      <c r="BE129" s="960"/>
      <c r="BF129" s="1102" t="s">
        <v>122</v>
      </c>
      <c r="BG129" s="1103"/>
      <c r="BH129" s="1103"/>
      <c r="BI129" s="1103"/>
      <c r="BJ129" s="1103"/>
      <c r="BK129" s="1103"/>
      <c r="BL129" s="1104"/>
      <c r="BM129" s="1102">
        <v>17.7</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470</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471</v>
      </c>
      <c r="X130" s="1107"/>
      <c r="Y130" s="1107"/>
      <c r="Z130" s="1108"/>
      <c r="AA130" s="994">
        <v>2344933</v>
      </c>
      <c r="AB130" s="995"/>
      <c r="AC130" s="995"/>
      <c r="AD130" s="995"/>
      <c r="AE130" s="996"/>
      <c r="AF130" s="997">
        <v>2415812</v>
      </c>
      <c r="AG130" s="995"/>
      <c r="AH130" s="995"/>
      <c r="AI130" s="995"/>
      <c r="AJ130" s="996"/>
      <c r="AK130" s="997">
        <v>2369762</v>
      </c>
      <c r="AL130" s="995"/>
      <c r="AM130" s="995"/>
      <c r="AN130" s="995"/>
      <c r="AO130" s="996"/>
      <c r="AP130" s="1109"/>
      <c r="AQ130" s="1110"/>
      <c r="AR130" s="1110"/>
      <c r="AS130" s="1110"/>
      <c r="AT130" s="1111"/>
      <c r="AU130" s="233"/>
      <c r="AV130" s="233"/>
      <c r="AW130" s="233"/>
      <c r="AX130" s="1101" t="s">
        <v>472</v>
      </c>
      <c r="AY130" s="959"/>
      <c r="AZ130" s="959"/>
      <c r="BA130" s="959"/>
      <c r="BB130" s="959"/>
      <c r="BC130" s="959"/>
      <c r="BD130" s="959"/>
      <c r="BE130" s="960"/>
      <c r="BF130" s="1137">
        <v>5.0999999999999996</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473</v>
      </c>
      <c r="X131" s="1144"/>
      <c r="Y131" s="1144"/>
      <c r="Z131" s="1145"/>
      <c r="AA131" s="1040">
        <v>13834367</v>
      </c>
      <c r="AB131" s="1022"/>
      <c r="AC131" s="1022"/>
      <c r="AD131" s="1022"/>
      <c r="AE131" s="1023"/>
      <c r="AF131" s="1021">
        <v>13516742</v>
      </c>
      <c r="AG131" s="1022"/>
      <c r="AH131" s="1022"/>
      <c r="AI131" s="1022"/>
      <c r="AJ131" s="1023"/>
      <c r="AK131" s="1021">
        <v>13774099</v>
      </c>
      <c r="AL131" s="1022"/>
      <c r="AM131" s="1022"/>
      <c r="AN131" s="1022"/>
      <c r="AO131" s="1023"/>
      <c r="AP131" s="1146"/>
      <c r="AQ131" s="1147"/>
      <c r="AR131" s="1147"/>
      <c r="AS131" s="1147"/>
      <c r="AT131" s="1148"/>
      <c r="AU131" s="233"/>
      <c r="AV131" s="233"/>
      <c r="AW131" s="233"/>
      <c r="AX131" s="1119" t="s">
        <v>474</v>
      </c>
      <c r="AY131" s="762"/>
      <c r="AZ131" s="762"/>
      <c r="BA131" s="762"/>
      <c r="BB131" s="762"/>
      <c r="BC131" s="762"/>
      <c r="BD131" s="762"/>
      <c r="BE131" s="1072"/>
      <c r="BF131" s="1120" t="s">
        <v>122</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475</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476</v>
      </c>
      <c r="W132" s="1130"/>
      <c r="X132" s="1130"/>
      <c r="Y132" s="1130"/>
      <c r="Z132" s="1131"/>
      <c r="AA132" s="1132">
        <v>5.3825664739999999</v>
      </c>
      <c r="AB132" s="1133"/>
      <c r="AC132" s="1133"/>
      <c r="AD132" s="1133"/>
      <c r="AE132" s="1134"/>
      <c r="AF132" s="1135">
        <v>6.139889331</v>
      </c>
      <c r="AG132" s="1133"/>
      <c r="AH132" s="1133"/>
      <c r="AI132" s="1133"/>
      <c r="AJ132" s="1134"/>
      <c r="AK132" s="1135">
        <v>3.8515767890000001</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477</v>
      </c>
      <c r="W133" s="1113"/>
      <c r="X133" s="1113"/>
      <c r="Y133" s="1113"/>
      <c r="Z133" s="1114"/>
      <c r="AA133" s="1115">
        <v>7</v>
      </c>
      <c r="AB133" s="1116"/>
      <c r="AC133" s="1116"/>
      <c r="AD133" s="1116"/>
      <c r="AE133" s="1117"/>
      <c r="AF133" s="1115">
        <v>6.1</v>
      </c>
      <c r="AG133" s="1116"/>
      <c r="AH133" s="1116"/>
      <c r="AI133" s="1116"/>
      <c r="AJ133" s="1117"/>
      <c r="AK133" s="1115">
        <v>5.0999999999999996</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G5MFHuOtRQ1X87VCrU+JcN1yCCQF+c3OvFPzm2ZntZkAnfs+lJMHAN0rFTlRuIrvuX0DtzAPFJE+/4+S48t2iA==" saltValue="2ZibUHYnJZDRtxtFo7EsJ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TkR1O039uehczeRygO62LSo+ke1UkGt+1sSjXTQ0/hSfNzg4OcDpVbJgpO1Kjbjh/aFSFRQe95FriENaavy+qw==" saltValue="5JBfil9D5ndMvp1EoUB0p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fqYe74vOgYMV2J3QaBZ3KUOUW04Ym8Fn2GYL2gYaxmAcaxprxXmrdUJcVVpoDTeNQ9aUDe7Hxwo7Omqy3bDuA==" saltValue="lG0vSJKkXlilJEALFCnnY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481</v>
      </c>
      <c r="AP7" s="272"/>
      <c r="AQ7" s="273" t="s">
        <v>482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483</v>
      </c>
      <c r="AQ8" s="279" t="s">
        <v>484</v>
      </c>
      <c r="AR8" s="280" t="s">
        <v>485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486</v>
      </c>
      <c r="AL9" s="1153"/>
      <c r="AM9" s="1153"/>
      <c r="AN9" s="1154"/>
      <c r="AO9" s="281">
        <v>3406993</v>
      </c>
      <c r="AP9" s="281">
        <v>54721</v>
      </c>
      <c r="AQ9" s="282">
        <v>73824</v>
      </c>
      <c r="AR9" s="283">
        <v>-25.9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487</v>
      </c>
      <c r="AL10" s="1153"/>
      <c r="AM10" s="1153"/>
      <c r="AN10" s="1154"/>
      <c r="AO10" s="284">
        <v>657100</v>
      </c>
      <c r="AP10" s="284">
        <v>10554</v>
      </c>
      <c r="AQ10" s="285">
        <v>6244</v>
      </c>
      <c r="AR10" s="286">
        <v>69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488</v>
      </c>
      <c r="AL11" s="1153"/>
      <c r="AM11" s="1153"/>
      <c r="AN11" s="1154"/>
      <c r="AO11" s="284">
        <v>251005</v>
      </c>
      <c r="AP11" s="284">
        <v>4031</v>
      </c>
      <c r="AQ11" s="285">
        <v>1048</v>
      </c>
      <c r="AR11" s="286">
        <v>284.60000000000002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489</v>
      </c>
      <c r="AL12" s="1153"/>
      <c r="AM12" s="1153"/>
      <c r="AN12" s="1154"/>
      <c r="AO12" s="284" t="s">
        <v>490</v>
      </c>
      <c r="AP12" s="284" t="s">
        <v>490</v>
      </c>
      <c r="AQ12" s="285">
        <v>8</v>
      </c>
      <c r="AR12" s="286" t="s">
        <v>490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491</v>
      </c>
      <c r="AL13" s="1153"/>
      <c r="AM13" s="1153"/>
      <c r="AN13" s="1154"/>
      <c r="AO13" s="284">
        <v>145529</v>
      </c>
      <c r="AP13" s="284">
        <v>2337</v>
      </c>
      <c r="AQ13" s="285">
        <v>2350</v>
      </c>
      <c r="AR13" s="286">
        <v>-0.6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492</v>
      </c>
      <c r="AL14" s="1153"/>
      <c r="AM14" s="1153"/>
      <c r="AN14" s="1154"/>
      <c r="AO14" s="284">
        <v>210669</v>
      </c>
      <c r="AP14" s="284">
        <v>3384</v>
      </c>
      <c r="AQ14" s="285">
        <v>1698</v>
      </c>
      <c r="AR14" s="286">
        <v>99.3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493</v>
      </c>
      <c r="AL15" s="1156"/>
      <c r="AM15" s="1156"/>
      <c r="AN15" s="1157"/>
      <c r="AO15" s="284">
        <v>-181592</v>
      </c>
      <c r="AP15" s="284">
        <v>-2917</v>
      </c>
      <c r="AQ15" s="285">
        <v>-3564</v>
      </c>
      <c r="AR15" s="286">
        <v>-18.2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177</v>
      </c>
      <c r="AL16" s="1156"/>
      <c r="AM16" s="1156"/>
      <c r="AN16" s="1157"/>
      <c r="AO16" s="284">
        <v>4489704</v>
      </c>
      <c r="AP16" s="284">
        <v>72111</v>
      </c>
      <c r="AQ16" s="285">
        <v>81608</v>
      </c>
      <c r="AR16" s="286">
        <v>-11.6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498</v>
      </c>
      <c r="AL21" s="1159"/>
      <c r="AM21" s="1159"/>
      <c r="AN21" s="1160"/>
      <c r="AO21" s="297">
        <v>6.68</v>
      </c>
      <c r="AP21" s="298">
        <v>7.59</v>
      </c>
      <c r="AQ21" s="299">
        <v>-0.91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499</v>
      </c>
      <c r="AL22" s="1159"/>
      <c r="AM22" s="1159"/>
      <c r="AN22" s="1160"/>
      <c r="AO22" s="302">
        <v>99.4</v>
      </c>
      <c r="AP22" s="303">
        <v>98.2</v>
      </c>
      <c r="AQ22" s="304">
        <v>1.2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500</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481</v>
      </c>
      <c r="AP30" s="272"/>
      <c r="AQ30" s="273" t="s">
        <v>482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483</v>
      </c>
      <c r="AQ31" s="279" t="s">
        <v>484</v>
      </c>
      <c r="AR31" s="280" t="s">
        <v>485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503</v>
      </c>
      <c r="AL32" s="1167"/>
      <c r="AM32" s="1167"/>
      <c r="AN32" s="1168"/>
      <c r="AO32" s="312">
        <v>2271672</v>
      </c>
      <c r="AP32" s="312">
        <v>36486</v>
      </c>
      <c r="AQ32" s="313">
        <v>42992</v>
      </c>
      <c r="AR32" s="314">
        <v>-15.1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504</v>
      </c>
      <c r="AL33" s="1167"/>
      <c r="AM33" s="1167"/>
      <c r="AN33" s="1168"/>
      <c r="AO33" s="312" t="s">
        <v>490</v>
      </c>
      <c r="AP33" s="312" t="s">
        <v>490</v>
      </c>
      <c r="AQ33" s="313" t="s">
        <v>490</v>
      </c>
      <c r="AR33" s="314" t="s">
        <v>490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505</v>
      </c>
      <c r="AL34" s="1167"/>
      <c r="AM34" s="1167"/>
      <c r="AN34" s="1168"/>
      <c r="AO34" s="312" t="s">
        <v>490</v>
      </c>
      <c r="AP34" s="312" t="s">
        <v>490</v>
      </c>
      <c r="AQ34" s="313">
        <v>43</v>
      </c>
      <c r="AR34" s="314" t="s">
        <v>490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506</v>
      </c>
      <c r="AL35" s="1167"/>
      <c r="AM35" s="1167"/>
      <c r="AN35" s="1168"/>
      <c r="AO35" s="312">
        <v>378849</v>
      </c>
      <c r="AP35" s="312">
        <v>6085</v>
      </c>
      <c r="AQ35" s="313">
        <v>11969</v>
      </c>
      <c r="AR35" s="314">
        <v>-49.2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507</v>
      </c>
      <c r="AL36" s="1167"/>
      <c r="AM36" s="1167"/>
      <c r="AN36" s="1168"/>
      <c r="AO36" s="312">
        <v>511667</v>
      </c>
      <c r="AP36" s="312">
        <v>8218</v>
      </c>
      <c r="AQ36" s="313">
        <v>2138</v>
      </c>
      <c r="AR36" s="314">
        <v>284.39999999999998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508</v>
      </c>
      <c r="AL37" s="1167"/>
      <c r="AM37" s="1167"/>
      <c r="AN37" s="1168"/>
      <c r="AO37" s="312" t="s">
        <v>490</v>
      </c>
      <c r="AP37" s="312" t="s">
        <v>490</v>
      </c>
      <c r="AQ37" s="313">
        <v>592</v>
      </c>
      <c r="AR37" s="314" t="s">
        <v>490</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509</v>
      </c>
      <c r="AL38" s="1170"/>
      <c r="AM38" s="1170"/>
      <c r="AN38" s="1171"/>
      <c r="AO38" s="315">
        <v>914</v>
      </c>
      <c r="AP38" s="315">
        <v>15</v>
      </c>
      <c r="AQ38" s="316">
        <v>2</v>
      </c>
      <c r="AR38" s="304">
        <v>650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510</v>
      </c>
      <c r="AL39" s="1170"/>
      <c r="AM39" s="1170"/>
      <c r="AN39" s="1171"/>
      <c r="AO39" s="312">
        <v>-262820</v>
      </c>
      <c r="AP39" s="312">
        <v>-4221</v>
      </c>
      <c r="AQ39" s="313">
        <v>-5777</v>
      </c>
      <c r="AR39" s="314">
        <v>-26.9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511</v>
      </c>
      <c r="AL40" s="1167"/>
      <c r="AM40" s="1167"/>
      <c r="AN40" s="1168"/>
      <c r="AO40" s="312">
        <v>-2369762</v>
      </c>
      <c r="AP40" s="312">
        <v>-38062</v>
      </c>
      <c r="AQ40" s="313">
        <v>-36457</v>
      </c>
      <c r="AR40" s="314">
        <v>4.4000000000000004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287</v>
      </c>
      <c r="AL41" s="1173"/>
      <c r="AM41" s="1173"/>
      <c r="AN41" s="1174"/>
      <c r="AO41" s="312">
        <v>530520</v>
      </c>
      <c r="AP41" s="312">
        <v>8521</v>
      </c>
      <c r="AQ41" s="313">
        <v>15502</v>
      </c>
      <c r="AR41" s="314">
        <v>-45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481</v>
      </c>
      <c r="AN49" s="1163" t="s">
        <v>514</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515</v>
      </c>
      <c r="AO50" s="329" t="s">
        <v>516</v>
      </c>
      <c r="AP50" s="330" t="s">
        <v>517</v>
      </c>
      <c r="AQ50" s="331" t="s">
        <v>518</v>
      </c>
      <c r="AR50" s="332" t="s">
        <v>519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3322480</v>
      </c>
      <c r="AN51" s="334">
        <v>51023</v>
      </c>
      <c r="AO51" s="335">
        <v>-9.1</v>
      </c>
      <c r="AP51" s="336">
        <v>62383</v>
      </c>
      <c r="AQ51" s="337">
        <v>14.1</v>
      </c>
      <c r="AR51" s="338">
        <v>-23.2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1883338</v>
      </c>
      <c r="AN52" s="342">
        <v>28922</v>
      </c>
      <c r="AO52" s="343">
        <v>3.9</v>
      </c>
      <c r="AP52" s="344">
        <v>35325</v>
      </c>
      <c r="AQ52" s="345">
        <v>7.6</v>
      </c>
      <c r="AR52" s="346">
        <v>-3.7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3934924</v>
      </c>
      <c r="AN53" s="334">
        <v>61144</v>
      </c>
      <c r="AO53" s="335">
        <v>19.8</v>
      </c>
      <c r="AP53" s="336">
        <v>63812</v>
      </c>
      <c r="AQ53" s="337">
        <v>2.2999999999999998</v>
      </c>
      <c r="AR53" s="338">
        <v>17.5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2444992</v>
      </c>
      <c r="AN54" s="342">
        <v>37992</v>
      </c>
      <c r="AO54" s="343">
        <v>31.4</v>
      </c>
      <c r="AP54" s="344">
        <v>33848</v>
      </c>
      <c r="AQ54" s="345">
        <v>-4.2</v>
      </c>
      <c r="AR54" s="346">
        <v>35.6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3929842</v>
      </c>
      <c r="AN55" s="334">
        <v>61825</v>
      </c>
      <c r="AO55" s="335">
        <v>1.1000000000000001</v>
      </c>
      <c r="AP55" s="336">
        <v>54225</v>
      </c>
      <c r="AQ55" s="337">
        <v>-15</v>
      </c>
      <c r="AR55" s="338">
        <v>16.100000000000001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2471076</v>
      </c>
      <c r="AN56" s="342">
        <v>38875</v>
      </c>
      <c r="AO56" s="343">
        <v>2.2999999999999998</v>
      </c>
      <c r="AP56" s="344">
        <v>27337</v>
      </c>
      <c r="AQ56" s="345">
        <v>-19.2</v>
      </c>
      <c r="AR56" s="346">
        <v>21.5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3585189</v>
      </c>
      <c r="AN57" s="334">
        <v>57013</v>
      </c>
      <c r="AO57" s="335">
        <v>-7.8</v>
      </c>
      <c r="AP57" s="336">
        <v>54016</v>
      </c>
      <c r="AQ57" s="337">
        <v>-0.4</v>
      </c>
      <c r="AR57" s="338">
        <v>-7.4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1582065</v>
      </c>
      <c r="AN58" s="342">
        <v>25158</v>
      </c>
      <c r="AO58" s="343">
        <v>-35.299999999999997</v>
      </c>
      <c r="AP58" s="344">
        <v>28078</v>
      </c>
      <c r="AQ58" s="345">
        <v>2.7</v>
      </c>
      <c r="AR58" s="346">
        <v>-38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4508778</v>
      </c>
      <c r="AN59" s="334">
        <v>72417</v>
      </c>
      <c r="AO59" s="335">
        <v>27</v>
      </c>
      <c r="AP59" s="336">
        <v>52786</v>
      </c>
      <c r="AQ59" s="337">
        <v>-2.2999999999999998</v>
      </c>
      <c r="AR59" s="338">
        <v>29.3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1517202</v>
      </c>
      <c r="AN60" s="342">
        <v>24368</v>
      </c>
      <c r="AO60" s="343">
        <v>-3.1</v>
      </c>
      <c r="AP60" s="344">
        <v>28742</v>
      </c>
      <c r="AQ60" s="345">
        <v>2.4</v>
      </c>
      <c r="AR60" s="346">
        <v>-5.5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3856243</v>
      </c>
      <c r="AN61" s="349">
        <v>60684</v>
      </c>
      <c r="AO61" s="350">
        <v>6.2</v>
      </c>
      <c r="AP61" s="351">
        <v>57444</v>
      </c>
      <c r="AQ61" s="352">
        <v>-0.3</v>
      </c>
      <c r="AR61" s="338">
        <v>6.5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1979735</v>
      </c>
      <c r="AN62" s="342">
        <v>31063</v>
      </c>
      <c r="AO62" s="343">
        <v>-0.2</v>
      </c>
      <c r="AP62" s="344">
        <v>30666</v>
      </c>
      <c r="AQ62" s="345">
        <v>-2.1</v>
      </c>
      <c r="AR62" s="346">
        <v>1.9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QNE5W2srfoVcetb/F3XJfrk4R9uehfy5mbBaLOoS4+qaWVZFvXD0ovJosrj84B6+o4HIsi60gzUBpgYV+diKZA==" saltValue="PumS09tHCw8tqNVSrvjfC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478</v>
      </c>
    </row>
    <row r="121" spans="125:125" ht="13.5" hidden="1" customHeight="1" x14ac:dyDescent="0.15">
      <c r="DU121" s="259"/>
    </row>
  </sheetData>
  <sheetProtection algorithmName="SHA-512" hashValue="7+7g50eWg6aNWOWefVDLxLGwRvfsyuII0JVdJ+3OQMDhRS/N3ZeCkUKhP6HDvOUmHb/qPyYWKW4xwnckCvPZ0A==" saltValue="GmRSc6ytBtVnTab3tbk8D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478</v>
      </c>
    </row>
  </sheetData>
  <sheetProtection algorithmName="SHA-512" hashValue="8WjL06N98M7gXVdrVD1Vth40A4vaPeEpQReKj3+fHy7NdX91nzCdt4t/vRwI3ji6EAhw5heLyoGHL2Cm5CbpBg==" saltValue="ERxS0Enl/sYeuDtXb0WFA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75" t="s">
        <v>3</v>
      </c>
      <c r="D47" s="1175"/>
      <c r="E47" s="1176"/>
      <c r="F47" s="11">
        <v>19.78</v>
      </c>
      <c r="G47" s="12">
        <v>17.5</v>
      </c>
      <c r="H47" s="12">
        <v>20.76</v>
      </c>
      <c r="I47" s="12">
        <v>27.98</v>
      </c>
      <c r="J47" s="13">
        <v>27.66</v>
      </c>
    </row>
    <row r="48" spans="2:10" ht="57.75" customHeight="1" x14ac:dyDescent="0.15">
      <c r="B48" s="14"/>
      <c r="C48" s="1177" t="s">
        <v>4</v>
      </c>
      <c r="D48" s="1177"/>
      <c r="E48" s="1178"/>
      <c r="F48" s="15">
        <v>1.56</v>
      </c>
      <c r="G48" s="16">
        <v>1.37</v>
      </c>
      <c r="H48" s="16">
        <v>8.44</v>
      </c>
      <c r="I48" s="16">
        <v>5.64</v>
      </c>
      <c r="J48" s="17">
        <v>9.89</v>
      </c>
    </row>
    <row r="49" spans="2:10" ht="57.75" customHeight="1" thickBot="1" x14ac:dyDescent="0.2">
      <c r="B49" s="18"/>
      <c r="C49" s="1179" t="s">
        <v>5</v>
      </c>
      <c r="D49" s="1179"/>
      <c r="E49" s="1180"/>
      <c r="F49" s="19" t="s">
        <v>533</v>
      </c>
      <c r="G49" s="20" t="s">
        <v>534</v>
      </c>
      <c r="H49" s="20">
        <v>10.36</v>
      </c>
      <c r="I49" s="20" t="s">
        <v>535</v>
      </c>
      <c r="J49" s="21">
        <v>0.04</v>
      </c>
    </row>
    <row r="50" spans="2:10" x14ac:dyDescent="0.15"/>
  </sheetData>
  <sheetProtection algorithmName="SHA-512" hashValue="731AQp1Pn2raiueR006GoHh6iH/uBVD9cuO5hs1kHjwDqFVcrJHNQXxQcNadeyEoqYkqC+supoMjWT6Svr2WQg==" saltValue="2FVNWU34GIojiNZKx/eHW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87" t="s">
        <v>536</v>
      </c>
      <c r="D34" s="1187"/>
      <c r="E34" s="1188"/>
      <c r="F34" s="32">
        <v>1.55</v>
      </c>
      <c r="G34" s="33">
        <v>1.35</v>
      </c>
      <c r="H34" s="33">
        <v>8.42</v>
      </c>
      <c r="I34" s="33">
        <v>5.59</v>
      </c>
      <c r="J34" s="34">
        <v>9.89</v>
      </c>
      <c r="K34" s="22"/>
      <c r="L34" s="22"/>
      <c r="M34" s="22"/>
      <c r="N34" s="22"/>
      <c r="O34" s="22"/>
      <c r="P34" s="22"/>
    </row>
    <row r="35" spans="1:16" ht="39" customHeight="1" x14ac:dyDescent="0.15">
      <c r="A35" s="22"/>
      <c r="B35" s="35"/>
      <c r="C35" s="1181" t="s">
        <v>537</v>
      </c>
      <c r="D35" s="1182"/>
      <c r="E35" s="1183"/>
      <c r="F35" s="36">
        <v>12.6</v>
      </c>
      <c r="G35" s="37">
        <v>13.06</v>
      </c>
      <c r="H35" s="37">
        <v>10.93</v>
      </c>
      <c r="I35" s="37">
        <v>11.08</v>
      </c>
      <c r="J35" s="38">
        <v>9.3800000000000008</v>
      </c>
      <c r="K35" s="22"/>
      <c r="L35" s="22"/>
      <c r="M35" s="22"/>
      <c r="N35" s="22"/>
      <c r="O35" s="22"/>
      <c r="P35" s="22"/>
    </row>
    <row r="36" spans="1:16" ht="39" customHeight="1" x14ac:dyDescent="0.15">
      <c r="A36" s="22"/>
      <c r="B36" s="35"/>
      <c r="C36" s="1181" t="s">
        <v>538</v>
      </c>
      <c r="D36" s="1182"/>
      <c r="E36" s="1183"/>
      <c r="F36" s="36">
        <v>2.52</v>
      </c>
      <c r="G36" s="37">
        <v>2.56</v>
      </c>
      <c r="H36" s="37">
        <v>2.84</v>
      </c>
      <c r="I36" s="37">
        <v>2.88</v>
      </c>
      <c r="J36" s="38">
        <v>2.4700000000000002</v>
      </c>
      <c r="K36" s="22"/>
      <c r="L36" s="22"/>
      <c r="M36" s="22"/>
      <c r="N36" s="22"/>
      <c r="O36" s="22"/>
      <c r="P36" s="22"/>
    </row>
    <row r="37" spans="1:16" ht="39" customHeight="1" x14ac:dyDescent="0.15">
      <c r="A37" s="22"/>
      <c r="B37" s="35"/>
      <c r="C37" s="1181" t="s">
        <v>539</v>
      </c>
      <c r="D37" s="1182"/>
      <c r="E37" s="1183"/>
      <c r="F37" s="36">
        <v>0.19</v>
      </c>
      <c r="G37" s="37">
        <v>0.53</v>
      </c>
      <c r="H37" s="37">
        <v>0.99</v>
      </c>
      <c r="I37" s="37">
        <v>1.1200000000000001</v>
      </c>
      <c r="J37" s="38">
        <v>0.81</v>
      </c>
      <c r="K37" s="22"/>
      <c r="L37" s="22"/>
      <c r="M37" s="22"/>
      <c r="N37" s="22"/>
      <c r="O37" s="22"/>
      <c r="P37" s="22"/>
    </row>
    <row r="38" spans="1:16" ht="39" customHeight="1" x14ac:dyDescent="0.15">
      <c r="A38" s="22"/>
      <c r="B38" s="35"/>
      <c r="C38" s="1181" t="s">
        <v>540</v>
      </c>
      <c r="D38" s="1182"/>
      <c r="E38" s="1183"/>
      <c r="F38" s="36" t="s">
        <v>490</v>
      </c>
      <c r="G38" s="37">
        <v>0.67</v>
      </c>
      <c r="H38" s="37">
        <v>0.8</v>
      </c>
      <c r="I38" s="37">
        <v>0.63</v>
      </c>
      <c r="J38" s="38">
        <v>0.68</v>
      </c>
      <c r="K38" s="22"/>
      <c r="L38" s="22"/>
      <c r="M38" s="22"/>
      <c r="N38" s="22"/>
      <c r="O38" s="22"/>
      <c r="P38" s="22"/>
    </row>
    <row r="39" spans="1:16" ht="39" customHeight="1" x14ac:dyDescent="0.15">
      <c r="A39" s="22"/>
      <c r="B39" s="35"/>
      <c r="C39" s="1181" t="s">
        <v>541</v>
      </c>
      <c r="D39" s="1182"/>
      <c r="E39" s="1183"/>
      <c r="F39" s="36">
        <v>0.56999999999999995</v>
      </c>
      <c r="G39" s="37">
        <v>0.55000000000000004</v>
      </c>
      <c r="H39" s="37">
        <v>0.33</v>
      </c>
      <c r="I39" s="37">
        <v>0.22</v>
      </c>
      <c r="J39" s="38">
        <v>0.24</v>
      </c>
      <c r="K39" s="22"/>
      <c r="L39" s="22"/>
      <c r="M39" s="22"/>
      <c r="N39" s="22"/>
      <c r="O39" s="22"/>
      <c r="P39" s="22"/>
    </row>
    <row r="40" spans="1:16" ht="39" customHeight="1" x14ac:dyDescent="0.15">
      <c r="A40" s="22"/>
      <c r="B40" s="35"/>
      <c r="C40" s="1181" t="s">
        <v>542</v>
      </c>
      <c r="D40" s="1182"/>
      <c r="E40" s="1183"/>
      <c r="F40" s="36">
        <v>0.12</v>
      </c>
      <c r="G40" s="37">
        <v>0.08</v>
      </c>
      <c r="H40" s="37">
        <v>0.09</v>
      </c>
      <c r="I40" s="37">
        <v>0.13</v>
      </c>
      <c r="J40" s="38">
        <v>0.14000000000000001</v>
      </c>
      <c r="K40" s="22"/>
      <c r="L40" s="22"/>
      <c r="M40" s="22"/>
      <c r="N40" s="22"/>
      <c r="O40" s="22"/>
      <c r="P40" s="22"/>
    </row>
    <row r="41" spans="1:16" ht="39" customHeight="1" x14ac:dyDescent="0.15">
      <c r="A41" s="22"/>
      <c r="B41" s="35"/>
      <c r="C41" s="1181" t="s">
        <v>543</v>
      </c>
      <c r="D41" s="1182"/>
      <c r="E41" s="1183"/>
      <c r="F41" s="36">
        <v>0</v>
      </c>
      <c r="G41" s="37">
        <v>0.01</v>
      </c>
      <c r="H41" s="37">
        <v>0.01</v>
      </c>
      <c r="I41" s="37">
        <v>0</v>
      </c>
      <c r="J41" s="38">
        <v>0.01</v>
      </c>
      <c r="K41" s="22"/>
      <c r="L41" s="22"/>
      <c r="M41" s="22"/>
      <c r="N41" s="22"/>
      <c r="O41" s="22"/>
      <c r="P41" s="22"/>
    </row>
    <row r="42" spans="1:16" ht="39" customHeight="1" x14ac:dyDescent="0.15">
      <c r="A42" s="22"/>
      <c r="B42" s="39"/>
      <c r="C42" s="1181" t="s">
        <v>544</v>
      </c>
      <c r="D42" s="1182"/>
      <c r="E42" s="1183"/>
      <c r="F42" s="36" t="s">
        <v>490</v>
      </c>
      <c r="G42" s="37" t="s">
        <v>490</v>
      </c>
      <c r="H42" s="37" t="s">
        <v>490</v>
      </c>
      <c r="I42" s="37" t="s">
        <v>490</v>
      </c>
      <c r="J42" s="38" t="s">
        <v>490</v>
      </c>
      <c r="K42" s="22"/>
      <c r="L42" s="22"/>
      <c r="M42" s="22"/>
      <c r="N42" s="22"/>
      <c r="O42" s="22"/>
      <c r="P42" s="22"/>
    </row>
    <row r="43" spans="1:16" ht="39" customHeight="1" thickBot="1" x14ac:dyDescent="0.2">
      <c r="A43" s="22"/>
      <c r="B43" s="40"/>
      <c r="C43" s="1184" t="s">
        <v>545</v>
      </c>
      <c r="D43" s="1185"/>
      <c r="E43" s="1186"/>
      <c r="F43" s="41">
        <v>0.45</v>
      </c>
      <c r="G43" s="42">
        <v>0.02</v>
      </c>
      <c r="H43" s="42">
        <v>0.02</v>
      </c>
      <c r="I43" s="42">
        <v>0.05</v>
      </c>
      <c r="J43" s="43">
        <v>0.01</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nR8vEZ0Co/86R4EV8nyAQEy5KHSmOBDc/nVRSRKTnQrliov7DZvIrDE1Lk4JlPdzDsLL0R3bsN/lVM6XvFvTTw==" saltValue="FkzS5Z/4+fvK28hvYInfi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89" t="s">
        <v>9</v>
      </c>
      <c r="C45" s="1190"/>
      <c r="D45" s="58"/>
      <c r="E45" s="1195" t="s">
        <v>10</v>
      </c>
      <c r="F45" s="1195"/>
      <c r="G45" s="1195"/>
      <c r="H45" s="1195"/>
      <c r="I45" s="1195"/>
      <c r="J45" s="1196"/>
      <c r="K45" s="59">
        <v>2675</v>
      </c>
      <c r="L45" s="60">
        <v>2470</v>
      </c>
      <c r="M45" s="60">
        <v>2393</v>
      </c>
      <c r="N45" s="60">
        <v>2464</v>
      </c>
      <c r="O45" s="61">
        <v>2272</v>
      </c>
      <c r="P45" s="48"/>
      <c r="Q45" s="48"/>
      <c r="R45" s="48"/>
      <c r="S45" s="48"/>
      <c r="T45" s="48"/>
      <c r="U45" s="48"/>
    </row>
    <row r="46" spans="1:21" ht="30.75" customHeight="1" x14ac:dyDescent="0.15">
      <c r="A46" s="48"/>
      <c r="B46" s="1191"/>
      <c r="C46" s="1192"/>
      <c r="D46" s="62"/>
      <c r="E46" s="1197" t="s">
        <v>11</v>
      </c>
      <c r="F46" s="1197"/>
      <c r="G46" s="1197"/>
      <c r="H46" s="1197"/>
      <c r="I46" s="1197"/>
      <c r="J46" s="1198"/>
      <c r="K46" s="63" t="s">
        <v>490</v>
      </c>
      <c r="L46" s="64" t="s">
        <v>490</v>
      </c>
      <c r="M46" s="64" t="s">
        <v>490</v>
      </c>
      <c r="N46" s="64" t="s">
        <v>490</v>
      </c>
      <c r="O46" s="65" t="s">
        <v>490</v>
      </c>
      <c r="P46" s="48"/>
      <c r="Q46" s="48"/>
      <c r="R46" s="48"/>
      <c r="S46" s="48"/>
      <c r="T46" s="48"/>
      <c r="U46" s="48"/>
    </row>
    <row r="47" spans="1:21" ht="30.75" customHeight="1" x14ac:dyDescent="0.15">
      <c r="A47" s="48"/>
      <c r="B47" s="1191"/>
      <c r="C47" s="1192"/>
      <c r="D47" s="62"/>
      <c r="E47" s="1197" t="s">
        <v>12</v>
      </c>
      <c r="F47" s="1197"/>
      <c r="G47" s="1197"/>
      <c r="H47" s="1197"/>
      <c r="I47" s="1197"/>
      <c r="J47" s="1198"/>
      <c r="K47" s="63" t="s">
        <v>490</v>
      </c>
      <c r="L47" s="64" t="s">
        <v>490</v>
      </c>
      <c r="M47" s="64" t="s">
        <v>490</v>
      </c>
      <c r="N47" s="64" t="s">
        <v>490</v>
      </c>
      <c r="O47" s="65" t="s">
        <v>490</v>
      </c>
      <c r="P47" s="48"/>
      <c r="Q47" s="48"/>
      <c r="R47" s="48"/>
      <c r="S47" s="48"/>
      <c r="T47" s="48"/>
      <c r="U47" s="48"/>
    </row>
    <row r="48" spans="1:21" ht="30.75" customHeight="1" x14ac:dyDescent="0.15">
      <c r="A48" s="48"/>
      <c r="B48" s="1191"/>
      <c r="C48" s="1192"/>
      <c r="D48" s="62"/>
      <c r="E48" s="1197" t="s">
        <v>13</v>
      </c>
      <c r="F48" s="1197"/>
      <c r="G48" s="1197"/>
      <c r="H48" s="1197"/>
      <c r="I48" s="1197"/>
      <c r="J48" s="1198"/>
      <c r="K48" s="63">
        <v>457</v>
      </c>
      <c r="L48" s="64">
        <v>432</v>
      </c>
      <c r="M48" s="64">
        <v>388</v>
      </c>
      <c r="N48" s="64">
        <v>401</v>
      </c>
      <c r="O48" s="65">
        <v>379</v>
      </c>
      <c r="P48" s="48"/>
      <c r="Q48" s="48"/>
      <c r="R48" s="48"/>
      <c r="S48" s="48"/>
      <c r="T48" s="48"/>
      <c r="U48" s="48"/>
    </row>
    <row r="49" spans="1:21" ht="30.75" customHeight="1" x14ac:dyDescent="0.15">
      <c r="A49" s="48"/>
      <c r="B49" s="1191"/>
      <c r="C49" s="1192"/>
      <c r="D49" s="62"/>
      <c r="E49" s="1197" t="s">
        <v>14</v>
      </c>
      <c r="F49" s="1197"/>
      <c r="G49" s="1197"/>
      <c r="H49" s="1197"/>
      <c r="I49" s="1197"/>
      <c r="J49" s="1198"/>
      <c r="K49" s="63">
        <v>675</v>
      </c>
      <c r="L49" s="64">
        <v>631</v>
      </c>
      <c r="M49" s="64">
        <v>603</v>
      </c>
      <c r="N49" s="64">
        <v>630</v>
      </c>
      <c r="O49" s="65">
        <v>512</v>
      </c>
      <c r="P49" s="48"/>
      <c r="Q49" s="48"/>
      <c r="R49" s="48"/>
      <c r="S49" s="48"/>
      <c r="T49" s="48"/>
      <c r="U49" s="48"/>
    </row>
    <row r="50" spans="1:21" ht="30.75" customHeight="1" x14ac:dyDescent="0.15">
      <c r="A50" s="48"/>
      <c r="B50" s="1191"/>
      <c r="C50" s="1192"/>
      <c r="D50" s="62"/>
      <c r="E50" s="1197" t="s">
        <v>15</v>
      </c>
      <c r="F50" s="1197"/>
      <c r="G50" s="1197"/>
      <c r="H50" s="1197"/>
      <c r="I50" s="1197"/>
      <c r="J50" s="1198"/>
      <c r="K50" s="63" t="s">
        <v>490</v>
      </c>
      <c r="L50" s="64" t="s">
        <v>490</v>
      </c>
      <c r="M50" s="64" t="s">
        <v>490</v>
      </c>
      <c r="N50" s="64" t="s">
        <v>490</v>
      </c>
      <c r="O50" s="65" t="s">
        <v>490</v>
      </c>
      <c r="P50" s="48"/>
      <c r="Q50" s="48"/>
      <c r="R50" s="48"/>
      <c r="S50" s="48"/>
      <c r="T50" s="48"/>
      <c r="U50" s="48"/>
    </row>
    <row r="51" spans="1:21" ht="30.75" customHeight="1" x14ac:dyDescent="0.15">
      <c r="A51" s="48"/>
      <c r="B51" s="1193"/>
      <c r="C51" s="1194"/>
      <c r="D51" s="66"/>
      <c r="E51" s="1197" t="s">
        <v>16</v>
      </c>
      <c r="F51" s="1197"/>
      <c r="G51" s="1197"/>
      <c r="H51" s="1197"/>
      <c r="I51" s="1197"/>
      <c r="J51" s="1198"/>
      <c r="K51" s="63">
        <v>0</v>
      </c>
      <c r="L51" s="64">
        <v>0</v>
      </c>
      <c r="M51" s="64">
        <v>0</v>
      </c>
      <c r="N51" s="64">
        <v>0</v>
      </c>
      <c r="O51" s="65">
        <v>1</v>
      </c>
      <c r="P51" s="48"/>
      <c r="Q51" s="48"/>
      <c r="R51" s="48"/>
      <c r="S51" s="48"/>
      <c r="T51" s="48"/>
      <c r="U51" s="48"/>
    </row>
    <row r="52" spans="1:21" ht="30.75" customHeight="1" x14ac:dyDescent="0.15">
      <c r="A52" s="48"/>
      <c r="B52" s="1199" t="s">
        <v>17</v>
      </c>
      <c r="C52" s="1200"/>
      <c r="D52" s="66"/>
      <c r="E52" s="1197" t="s">
        <v>18</v>
      </c>
      <c r="F52" s="1197"/>
      <c r="G52" s="1197"/>
      <c r="H52" s="1197"/>
      <c r="I52" s="1197"/>
      <c r="J52" s="1198"/>
      <c r="K52" s="63">
        <v>2655</v>
      </c>
      <c r="L52" s="64">
        <v>2613</v>
      </c>
      <c r="M52" s="64">
        <v>2639</v>
      </c>
      <c r="N52" s="64">
        <v>2666</v>
      </c>
      <c r="O52" s="65">
        <v>2633</v>
      </c>
      <c r="P52" s="48"/>
      <c r="Q52" s="48"/>
      <c r="R52" s="48"/>
      <c r="S52" s="48"/>
      <c r="T52" s="48"/>
      <c r="U52" s="48"/>
    </row>
    <row r="53" spans="1:21" ht="30.75" customHeight="1" thickBot="1" x14ac:dyDescent="0.2">
      <c r="A53" s="48"/>
      <c r="B53" s="1201" t="s">
        <v>19</v>
      </c>
      <c r="C53" s="1202"/>
      <c r="D53" s="67"/>
      <c r="E53" s="1203" t="s">
        <v>20</v>
      </c>
      <c r="F53" s="1203"/>
      <c r="G53" s="1203"/>
      <c r="H53" s="1203"/>
      <c r="I53" s="1203"/>
      <c r="J53" s="1204"/>
      <c r="K53" s="68">
        <v>1152</v>
      </c>
      <c r="L53" s="69">
        <v>920</v>
      </c>
      <c r="M53" s="69">
        <v>745</v>
      </c>
      <c r="N53" s="69">
        <v>829</v>
      </c>
      <c r="O53" s="70">
        <v>531</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546</v>
      </c>
      <c r="L57" s="81" t="s">
        <v>547</v>
      </c>
      <c r="M57" s="81" t="s">
        <v>548</v>
      </c>
      <c r="N57" s="81" t="s">
        <v>549</v>
      </c>
      <c r="O57" s="82" t="s">
        <v>550</v>
      </c>
      <c r="P57" s="48"/>
      <c r="Q57" s="48"/>
      <c r="R57" s="48"/>
      <c r="S57" s="48"/>
      <c r="T57" s="48"/>
      <c r="U57" s="48"/>
    </row>
    <row r="58" spans="1:21" ht="31.5" customHeight="1" x14ac:dyDescent="0.15">
      <c r="B58" s="1205" t="s">
        <v>24</v>
      </c>
      <c r="C58" s="1206"/>
      <c r="D58" s="1211" t="s">
        <v>25</v>
      </c>
      <c r="E58" s="1212"/>
      <c r="F58" s="1212"/>
      <c r="G58" s="1212"/>
      <c r="H58" s="1212"/>
      <c r="I58" s="1212"/>
      <c r="J58" s="1213"/>
      <c r="K58" s="83"/>
      <c r="L58" s="84"/>
      <c r="M58" s="84"/>
      <c r="N58" s="84"/>
      <c r="O58" s="85"/>
    </row>
    <row r="59" spans="1:21" ht="31.5" customHeight="1" x14ac:dyDescent="0.15">
      <c r="B59" s="1207"/>
      <c r="C59" s="1208"/>
      <c r="D59" s="1214" t="s">
        <v>26</v>
      </c>
      <c r="E59" s="1215"/>
      <c r="F59" s="1215"/>
      <c r="G59" s="1215"/>
      <c r="H59" s="1215"/>
      <c r="I59" s="1215"/>
      <c r="J59" s="1216"/>
      <c r="K59" s="86"/>
      <c r="L59" s="87"/>
      <c r="M59" s="87"/>
      <c r="N59" s="87"/>
      <c r="O59" s="88"/>
    </row>
    <row r="60" spans="1:21" ht="31.5" customHeight="1" thickBot="1" x14ac:dyDescent="0.2">
      <c r="B60" s="1209"/>
      <c r="C60" s="1210"/>
      <c r="D60" s="1217" t="s">
        <v>27</v>
      </c>
      <c r="E60" s="1218"/>
      <c r="F60" s="1218"/>
      <c r="G60" s="1218"/>
      <c r="H60" s="1218"/>
      <c r="I60" s="1218"/>
      <c r="J60" s="1219"/>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row r="65" s="49" customFormat="1" ht="12.6" hidden="1" customHeight="1" x14ac:dyDescent="0.15"/>
    <row r="66" s="49" customFormat="1" ht="12.6" hidden="1" customHeight="1" x14ac:dyDescent="0.15"/>
  </sheetData>
  <sheetProtection algorithmName="SHA-512" hashValue="47H/+3Znuw7iqxMaxd3ZufgZBH/RIaDRjwO+ieSrfPeEYXugqWYGbLsa9fz+HKQuicVZKzH1tojEUPhOoOZZdA==" saltValue="eqXpidjZ8BUV1LjoRvzgW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s="96" customFormat="1" ht="15" customHeight="1" x14ac:dyDescent="0.15"/>
    <row r="22" s="96" customFormat="1" ht="15" customHeight="1" x14ac:dyDescent="0.15"/>
    <row r="23" s="96" customFormat="1" ht="15" customHeight="1" x14ac:dyDescent="0.15"/>
    <row r="24" s="96" customFormat="1" ht="15" customHeight="1" x14ac:dyDescent="0.15"/>
    <row r="25" s="96" customFormat="1" ht="15" customHeight="1" x14ac:dyDescent="0.15"/>
    <row r="26" s="96" customFormat="1" ht="15" customHeight="1" x14ac:dyDescent="0.15"/>
    <row r="27" s="96" customFormat="1" ht="15" customHeight="1" x14ac:dyDescent="0.15"/>
    <row r="28" s="96" customFormat="1" ht="15" customHeight="1" x14ac:dyDescent="0.15"/>
    <row r="29" s="96" customFormat="1" ht="15" customHeight="1" x14ac:dyDescent="0.15"/>
    <row r="30" s="96" customFormat="1" ht="15" customHeight="1" x14ac:dyDescent="0.15"/>
    <row r="31" s="96" customFormat="1" ht="15" customHeight="1" x14ac:dyDescent="0.15"/>
    <row r="32" s="96" customFormat="1"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528</v>
      </c>
      <c r="J40" s="103" t="s">
        <v>529</v>
      </c>
      <c r="K40" s="103" t="s">
        <v>530</v>
      </c>
      <c r="L40" s="103" t="s">
        <v>531</v>
      </c>
      <c r="M40" s="104" t="s">
        <v>532</v>
      </c>
    </row>
    <row r="41" spans="2:13" ht="27.75" customHeight="1" x14ac:dyDescent="0.15">
      <c r="B41" s="1220" t="s">
        <v>30</v>
      </c>
      <c r="C41" s="1221"/>
      <c r="D41" s="105"/>
      <c r="E41" s="1226" t="s">
        <v>31</v>
      </c>
      <c r="F41" s="1226"/>
      <c r="G41" s="1226"/>
      <c r="H41" s="1227"/>
      <c r="I41" s="355">
        <v>21284</v>
      </c>
      <c r="J41" s="356">
        <v>21616</v>
      </c>
      <c r="K41" s="356">
        <v>23403</v>
      </c>
      <c r="L41" s="356">
        <v>22455</v>
      </c>
      <c r="M41" s="357">
        <v>22019</v>
      </c>
    </row>
    <row r="42" spans="2:13" ht="27.75" customHeight="1" x14ac:dyDescent="0.15">
      <c r="B42" s="1222"/>
      <c r="C42" s="1223"/>
      <c r="D42" s="106"/>
      <c r="E42" s="1228" t="s">
        <v>32</v>
      </c>
      <c r="F42" s="1228"/>
      <c r="G42" s="1228"/>
      <c r="H42" s="1229"/>
      <c r="I42" s="358" t="s">
        <v>490</v>
      </c>
      <c r="J42" s="359" t="s">
        <v>490</v>
      </c>
      <c r="K42" s="359" t="s">
        <v>490</v>
      </c>
      <c r="L42" s="359" t="s">
        <v>490</v>
      </c>
      <c r="M42" s="360" t="s">
        <v>490</v>
      </c>
    </row>
    <row r="43" spans="2:13" ht="27.75" customHeight="1" x14ac:dyDescent="0.15">
      <c r="B43" s="1222"/>
      <c r="C43" s="1223"/>
      <c r="D43" s="106"/>
      <c r="E43" s="1228" t="s">
        <v>33</v>
      </c>
      <c r="F43" s="1228"/>
      <c r="G43" s="1228"/>
      <c r="H43" s="1229"/>
      <c r="I43" s="358">
        <v>4760</v>
      </c>
      <c r="J43" s="359">
        <v>4718</v>
      </c>
      <c r="K43" s="359">
        <v>4466</v>
      </c>
      <c r="L43" s="359">
        <v>4261</v>
      </c>
      <c r="M43" s="360">
        <v>4083</v>
      </c>
    </row>
    <row r="44" spans="2:13" ht="27.75" customHeight="1" x14ac:dyDescent="0.15">
      <c r="B44" s="1222"/>
      <c r="C44" s="1223"/>
      <c r="D44" s="106"/>
      <c r="E44" s="1228" t="s">
        <v>34</v>
      </c>
      <c r="F44" s="1228"/>
      <c r="G44" s="1228"/>
      <c r="H44" s="1229"/>
      <c r="I44" s="358">
        <v>7687</v>
      </c>
      <c r="J44" s="359">
        <v>7187</v>
      </c>
      <c r="K44" s="359">
        <v>6762</v>
      </c>
      <c r="L44" s="359">
        <v>6475</v>
      </c>
      <c r="M44" s="360">
        <v>6452</v>
      </c>
    </row>
    <row r="45" spans="2:13" ht="27.75" customHeight="1" x14ac:dyDescent="0.15">
      <c r="B45" s="1222"/>
      <c r="C45" s="1223"/>
      <c r="D45" s="106"/>
      <c r="E45" s="1228" t="s">
        <v>35</v>
      </c>
      <c r="F45" s="1228"/>
      <c r="G45" s="1228"/>
      <c r="H45" s="1229"/>
      <c r="I45" s="358">
        <v>2963</v>
      </c>
      <c r="J45" s="359">
        <v>2930</v>
      </c>
      <c r="K45" s="359">
        <v>2936</v>
      </c>
      <c r="L45" s="359">
        <v>2955</v>
      </c>
      <c r="M45" s="360">
        <v>3026</v>
      </c>
    </row>
    <row r="46" spans="2:13" ht="27.75" customHeight="1" x14ac:dyDescent="0.15">
      <c r="B46" s="1222"/>
      <c r="C46" s="1223"/>
      <c r="D46" s="107"/>
      <c r="E46" s="1228" t="s">
        <v>36</v>
      </c>
      <c r="F46" s="1228"/>
      <c r="G46" s="1228"/>
      <c r="H46" s="1229"/>
      <c r="I46" s="358">
        <v>6</v>
      </c>
      <c r="J46" s="359">
        <v>13</v>
      </c>
      <c r="K46" s="359" t="s">
        <v>490</v>
      </c>
      <c r="L46" s="359">
        <v>6</v>
      </c>
      <c r="M46" s="360">
        <v>5</v>
      </c>
    </row>
    <row r="47" spans="2:13" ht="27.75" customHeight="1" x14ac:dyDescent="0.15">
      <c r="B47" s="1222"/>
      <c r="C47" s="1223"/>
      <c r="D47" s="108"/>
      <c r="E47" s="1230" t="s">
        <v>37</v>
      </c>
      <c r="F47" s="1231"/>
      <c r="G47" s="1231"/>
      <c r="H47" s="1232"/>
      <c r="I47" s="358" t="s">
        <v>490</v>
      </c>
      <c r="J47" s="359" t="s">
        <v>490</v>
      </c>
      <c r="K47" s="359" t="s">
        <v>490</v>
      </c>
      <c r="L47" s="359" t="s">
        <v>490</v>
      </c>
      <c r="M47" s="360" t="s">
        <v>490</v>
      </c>
    </row>
    <row r="48" spans="2:13" ht="27.75" customHeight="1" x14ac:dyDescent="0.15">
      <c r="B48" s="1222"/>
      <c r="C48" s="1223"/>
      <c r="D48" s="106"/>
      <c r="E48" s="1228" t="s">
        <v>38</v>
      </c>
      <c r="F48" s="1228"/>
      <c r="G48" s="1228"/>
      <c r="H48" s="1229"/>
      <c r="I48" s="358" t="s">
        <v>490</v>
      </c>
      <c r="J48" s="359" t="s">
        <v>490</v>
      </c>
      <c r="K48" s="359" t="s">
        <v>490</v>
      </c>
      <c r="L48" s="359" t="s">
        <v>490</v>
      </c>
      <c r="M48" s="360" t="s">
        <v>490</v>
      </c>
    </row>
    <row r="49" spans="2:13" ht="27.75" customHeight="1" x14ac:dyDescent="0.15">
      <c r="B49" s="1224"/>
      <c r="C49" s="1225"/>
      <c r="D49" s="106"/>
      <c r="E49" s="1228" t="s">
        <v>39</v>
      </c>
      <c r="F49" s="1228"/>
      <c r="G49" s="1228"/>
      <c r="H49" s="1229"/>
      <c r="I49" s="358" t="s">
        <v>490</v>
      </c>
      <c r="J49" s="359" t="s">
        <v>490</v>
      </c>
      <c r="K49" s="359" t="s">
        <v>490</v>
      </c>
      <c r="L49" s="359" t="s">
        <v>490</v>
      </c>
      <c r="M49" s="360" t="s">
        <v>490</v>
      </c>
    </row>
    <row r="50" spans="2:13" ht="27.75" customHeight="1" x14ac:dyDescent="0.15">
      <c r="B50" s="1233" t="s">
        <v>40</v>
      </c>
      <c r="C50" s="1234"/>
      <c r="D50" s="109"/>
      <c r="E50" s="1228" t="s">
        <v>41</v>
      </c>
      <c r="F50" s="1228"/>
      <c r="G50" s="1228"/>
      <c r="H50" s="1229"/>
      <c r="I50" s="358">
        <v>7154</v>
      </c>
      <c r="J50" s="359">
        <v>7143</v>
      </c>
      <c r="K50" s="359">
        <v>8283</v>
      </c>
      <c r="L50" s="359">
        <v>9625</v>
      </c>
      <c r="M50" s="360">
        <v>9962</v>
      </c>
    </row>
    <row r="51" spans="2:13" ht="27.75" customHeight="1" x14ac:dyDescent="0.15">
      <c r="B51" s="1222"/>
      <c r="C51" s="1223"/>
      <c r="D51" s="106"/>
      <c r="E51" s="1228" t="s">
        <v>42</v>
      </c>
      <c r="F51" s="1228"/>
      <c r="G51" s="1228"/>
      <c r="H51" s="1229"/>
      <c r="I51" s="358">
        <v>2681</v>
      </c>
      <c r="J51" s="359">
        <v>2657</v>
      </c>
      <c r="K51" s="359">
        <v>2751</v>
      </c>
      <c r="L51" s="359">
        <v>2681</v>
      </c>
      <c r="M51" s="360">
        <v>2674</v>
      </c>
    </row>
    <row r="52" spans="2:13" ht="27.75" customHeight="1" x14ac:dyDescent="0.15">
      <c r="B52" s="1224"/>
      <c r="C52" s="1225"/>
      <c r="D52" s="106"/>
      <c r="E52" s="1228" t="s">
        <v>43</v>
      </c>
      <c r="F52" s="1228"/>
      <c r="G52" s="1228"/>
      <c r="H52" s="1229"/>
      <c r="I52" s="358">
        <v>26227</v>
      </c>
      <c r="J52" s="359">
        <v>25980</v>
      </c>
      <c r="K52" s="359">
        <v>26554</v>
      </c>
      <c r="L52" s="359">
        <v>25430</v>
      </c>
      <c r="M52" s="360">
        <v>24617</v>
      </c>
    </row>
    <row r="53" spans="2:13" ht="27.75" customHeight="1" thickBot="1" x14ac:dyDescent="0.2">
      <c r="B53" s="1235" t="s">
        <v>19</v>
      </c>
      <c r="C53" s="1236"/>
      <c r="D53" s="110"/>
      <c r="E53" s="1237" t="s">
        <v>44</v>
      </c>
      <c r="F53" s="1237"/>
      <c r="G53" s="1237"/>
      <c r="H53" s="1238"/>
      <c r="I53" s="361">
        <v>637</v>
      </c>
      <c r="J53" s="362">
        <v>684</v>
      </c>
      <c r="K53" s="362">
        <v>-22</v>
      </c>
      <c r="L53" s="362">
        <v>-1582</v>
      </c>
      <c r="M53" s="363">
        <v>-1668</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hs/5onMZyJgvpoHEayUtQHuZDUU1siED8VEZp/w0Th8T29nDZRjXbxuXo9vJ/AitNEXNUY8medNo/Je6GXYFqA==" saltValue="3nRunfNz5fONUqkDF+V/6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15"/>
    <row r="2" s="1" customFormat="1" ht="16.5" customHeight="1" x14ac:dyDescent="0.15"/>
    <row r="3" s="1" customFormat="1" ht="16.5" customHeight="1" x14ac:dyDescent="0.15"/>
    <row r="4" s="1" customFormat="1" ht="16.5" customHeight="1" x14ac:dyDescent="0.15"/>
    <row r="5" s="1" customFormat="1" ht="16.5" customHeight="1" x14ac:dyDescent="0.15"/>
    <row r="6" s="1" customFormat="1" ht="16.5" customHeight="1" x14ac:dyDescent="0.15"/>
    <row r="7" s="1" customFormat="1" ht="16.5" customHeight="1" x14ac:dyDescent="0.15"/>
    <row r="8" s="1" customFormat="1" ht="16.5" customHeight="1" x14ac:dyDescent="0.15"/>
    <row r="9" s="1" customFormat="1" ht="16.5" customHeight="1" x14ac:dyDescent="0.15"/>
    <row r="10" s="1" customFormat="1"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1" customFormat="1" ht="16.5" customHeight="1" x14ac:dyDescent="0.15"/>
    <row r="34" s="1" customFormat="1" ht="16.5" customHeight="1" x14ac:dyDescent="0.15"/>
    <row r="35" s="1" customFormat="1" ht="16.5" customHeight="1" x14ac:dyDescent="0.15"/>
    <row r="36" s="1" customFormat="1" ht="16.5" customHeight="1" x14ac:dyDescent="0.15"/>
    <row r="37" s="1" customFormat="1" ht="16.5" customHeight="1" x14ac:dyDescent="0.15"/>
    <row r="38" s="1" customFormat="1" ht="16.5" customHeight="1" x14ac:dyDescent="0.15"/>
    <row r="39" s="1" customFormat="1" ht="16.5" customHeight="1" x14ac:dyDescent="0.15"/>
    <row r="40" s="1" customFormat="1" ht="16.5" customHeight="1" x14ac:dyDescent="0.15"/>
    <row r="41" s="1" customFormat="1" ht="16.5" customHeight="1" x14ac:dyDescent="0.15"/>
    <row r="42" s="1" customFormat="1" ht="16.5" customHeight="1" x14ac:dyDescent="0.15"/>
    <row r="43" s="1" customFormat="1"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530</v>
      </c>
      <c r="G54" s="119" t="s">
        <v>531</v>
      </c>
      <c r="H54" s="120" t="s">
        <v>532</v>
      </c>
    </row>
    <row r="55" spans="2:8" ht="52.5" customHeight="1" x14ac:dyDescent="0.15">
      <c r="B55" s="121"/>
      <c r="C55" s="1247" t="s">
        <v>46</v>
      </c>
      <c r="D55" s="1247"/>
      <c r="E55" s="1248"/>
      <c r="F55" s="122">
        <v>3358</v>
      </c>
      <c r="G55" s="122">
        <v>4458</v>
      </c>
      <c r="H55" s="123">
        <v>4465</v>
      </c>
    </row>
    <row r="56" spans="2:8" ht="52.5" customHeight="1" x14ac:dyDescent="0.15">
      <c r="B56" s="124"/>
      <c r="C56" s="1249" t="s">
        <v>47</v>
      </c>
      <c r="D56" s="1249"/>
      <c r="E56" s="1250"/>
      <c r="F56" s="125">
        <v>832</v>
      </c>
      <c r="G56" s="125">
        <v>832</v>
      </c>
      <c r="H56" s="126">
        <v>912</v>
      </c>
    </row>
    <row r="57" spans="2:8" ht="53.25" customHeight="1" x14ac:dyDescent="0.15">
      <c r="B57" s="124"/>
      <c r="C57" s="1251" t="s">
        <v>48</v>
      </c>
      <c r="D57" s="1251"/>
      <c r="E57" s="1252"/>
      <c r="F57" s="127">
        <v>3538</v>
      </c>
      <c r="G57" s="127">
        <v>3758</v>
      </c>
      <c r="H57" s="128">
        <v>4139</v>
      </c>
    </row>
    <row r="58" spans="2:8" ht="45.75" customHeight="1" x14ac:dyDescent="0.15">
      <c r="B58" s="129"/>
      <c r="C58" s="1253" t="s">
        <v>563</v>
      </c>
      <c r="D58" s="1254"/>
      <c r="E58" s="1255"/>
      <c r="F58" s="130">
        <v>1536</v>
      </c>
      <c r="G58" s="130">
        <v>1536</v>
      </c>
      <c r="H58" s="131">
        <v>1536</v>
      </c>
    </row>
    <row r="59" spans="2:8" ht="45.75" customHeight="1" x14ac:dyDescent="0.15">
      <c r="B59" s="129"/>
      <c r="C59" s="1253" t="s">
        <v>564</v>
      </c>
      <c r="D59" s="1254"/>
      <c r="E59" s="1255"/>
      <c r="F59" s="130">
        <v>700</v>
      </c>
      <c r="G59" s="130">
        <v>850</v>
      </c>
      <c r="H59" s="131">
        <v>900</v>
      </c>
    </row>
    <row r="60" spans="2:8" ht="45.75" customHeight="1" x14ac:dyDescent="0.15">
      <c r="B60" s="129"/>
      <c r="C60" s="1253" t="s">
        <v>565</v>
      </c>
      <c r="D60" s="1254"/>
      <c r="E60" s="1255"/>
      <c r="F60" s="130">
        <v>577</v>
      </c>
      <c r="G60" s="130">
        <v>577</v>
      </c>
      <c r="H60" s="131">
        <v>577</v>
      </c>
    </row>
    <row r="61" spans="2:8" ht="45.75" customHeight="1" x14ac:dyDescent="0.15">
      <c r="B61" s="129"/>
      <c r="C61" s="1239" t="s">
        <v>566</v>
      </c>
      <c r="D61" s="1240"/>
      <c r="E61" s="1241"/>
      <c r="F61" s="130">
        <v>172</v>
      </c>
      <c r="G61" s="130">
        <v>188</v>
      </c>
      <c r="H61" s="131">
        <v>419</v>
      </c>
    </row>
    <row r="62" spans="2:8" ht="45.75" customHeight="1" thickBot="1" x14ac:dyDescent="0.2">
      <c r="B62" s="132"/>
      <c r="C62" s="1242" t="s">
        <v>567</v>
      </c>
      <c r="D62" s="1243"/>
      <c r="E62" s="1244"/>
      <c r="F62" s="133">
        <v>295</v>
      </c>
      <c r="G62" s="133">
        <v>295</v>
      </c>
      <c r="H62" s="134">
        <v>295</v>
      </c>
    </row>
    <row r="63" spans="2:8" ht="52.5" customHeight="1" thickBot="1" x14ac:dyDescent="0.2">
      <c r="B63" s="135"/>
      <c r="C63" s="1245" t="s">
        <v>49</v>
      </c>
      <c r="D63" s="1245"/>
      <c r="E63" s="1246"/>
      <c r="F63" s="136">
        <v>7728</v>
      </c>
      <c r="G63" s="136">
        <v>9048</v>
      </c>
      <c r="H63" s="137">
        <v>9515</v>
      </c>
    </row>
    <row r="64" spans="2:8" x14ac:dyDescent="0.15"/>
  </sheetData>
  <sheetProtection algorithmName="SHA-512" hashValue="lex1C078R81OOAU0v9alFfnUXsN6o5/yia0s+TKkw43X4orYn4zu4b5PVtuoPp+KiIDaaajMkzfmJHDSmbAe+g==" saltValue="yZyFnLkBvjIrhTef8sh/7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65EF5-B1D4-49D3-9890-8CAEDB3B474C}">
  <sheetPr>
    <pageSetUpPr fitToPage="1"/>
  </sheetPr>
  <dimension ref="A1:DE85"/>
  <sheetViews>
    <sheetView showGridLines="0" zoomScale="70" zoomScaleNormal="7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568</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569</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56" t="s">
        <v>570</v>
      </c>
      <c r="AO43" s="1257"/>
      <c r="AP43" s="1257"/>
      <c r="AQ43" s="1257"/>
      <c r="AR43" s="1257"/>
      <c r="AS43" s="1257"/>
      <c r="AT43" s="1257"/>
      <c r="AU43" s="1257"/>
      <c r="AV43" s="1257"/>
      <c r="AW43" s="1257"/>
      <c r="AX43" s="1257"/>
      <c r="AY43" s="1257"/>
      <c r="AZ43" s="1257"/>
      <c r="BA43" s="1257"/>
      <c r="BB43" s="1257"/>
      <c r="BC43" s="1257"/>
      <c r="BD43" s="1257"/>
      <c r="BE43" s="1257"/>
      <c r="BF43" s="1257"/>
      <c r="BG43" s="1257"/>
      <c r="BH43" s="1257"/>
      <c r="BI43" s="1257"/>
      <c r="BJ43" s="1257"/>
      <c r="BK43" s="1257"/>
      <c r="BL43" s="1257"/>
      <c r="BM43" s="1257"/>
      <c r="BN43" s="1257"/>
      <c r="BO43" s="1257"/>
      <c r="BP43" s="1257"/>
      <c r="BQ43" s="1257"/>
      <c r="BR43" s="1257"/>
      <c r="BS43" s="1257"/>
      <c r="BT43" s="1257"/>
      <c r="BU43" s="1257"/>
      <c r="BV43" s="1257"/>
      <c r="BW43" s="1257"/>
      <c r="BX43" s="1257"/>
      <c r="BY43" s="1257"/>
      <c r="BZ43" s="1257"/>
      <c r="CA43" s="1257"/>
      <c r="CB43" s="1257"/>
      <c r="CC43" s="1257"/>
      <c r="CD43" s="1257"/>
      <c r="CE43" s="1257"/>
      <c r="CF43" s="1257"/>
      <c r="CG43" s="1257"/>
      <c r="CH43" s="1257"/>
      <c r="CI43" s="1257"/>
      <c r="CJ43" s="1257"/>
      <c r="CK43" s="1257"/>
      <c r="CL43" s="1257"/>
      <c r="CM43" s="1257"/>
      <c r="CN43" s="1257"/>
      <c r="CO43" s="1257"/>
      <c r="CP43" s="1257"/>
      <c r="CQ43" s="1257"/>
      <c r="CR43" s="1257"/>
      <c r="CS43" s="1257"/>
      <c r="CT43" s="1257"/>
      <c r="CU43" s="1257"/>
      <c r="CV43" s="1257"/>
      <c r="CW43" s="1257"/>
      <c r="CX43" s="1257"/>
      <c r="CY43" s="1257"/>
      <c r="CZ43" s="1257"/>
      <c r="DA43" s="1257"/>
      <c r="DB43" s="1257"/>
      <c r="DC43" s="1258"/>
    </row>
    <row r="44" spans="2:109" x14ac:dyDescent="0.15">
      <c r="B44" s="372"/>
      <c r="AN44" s="1259"/>
      <c r="AO44" s="1260"/>
      <c r="AP44" s="1260"/>
      <c r="AQ44" s="1260"/>
      <c r="AR44" s="1260"/>
      <c r="AS44" s="1260"/>
      <c r="AT44" s="1260"/>
      <c r="AU44" s="1260"/>
      <c r="AV44" s="1260"/>
      <c r="AW44" s="1260"/>
      <c r="AX44" s="1260"/>
      <c r="AY44" s="1260"/>
      <c r="AZ44" s="1260"/>
      <c r="BA44" s="1260"/>
      <c r="BB44" s="1260"/>
      <c r="BC44" s="1260"/>
      <c r="BD44" s="1260"/>
      <c r="BE44" s="1260"/>
      <c r="BF44" s="1260"/>
      <c r="BG44" s="1260"/>
      <c r="BH44" s="1260"/>
      <c r="BI44" s="1260"/>
      <c r="BJ44" s="1260"/>
      <c r="BK44" s="1260"/>
      <c r="BL44" s="1260"/>
      <c r="BM44" s="1260"/>
      <c r="BN44" s="1260"/>
      <c r="BO44" s="1260"/>
      <c r="BP44" s="1260"/>
      <c r="BQ44" s="1260"/>
      <c r="BR44" s="1260"/>
      <c r="BS44" s="1260"/>
      <c r="BT44" s="1260"/>
      <c r="BU44" s="1260"/>
      <c r="BV44" s="1260"/>
      <c r="BW44" s="1260"/>
      <c r="BX44" s="1260"/>
      <c r="BY44" s="1260"/>
      <c r="BZ44" s="1260"/>
      <c r="CA44" s="1260"/>
      <c r="CB44" s="1260"/>
      <c r="CC44" s="1260"/>
      <c r="CD44" s="1260"/>
      <c r="CE44" s="1260"/>
      <c r="CF44" s="1260"/>
      <c r="CG44" s="1260"/>
      <c r="CH44" s="1260"/>
      <c r="CI44" s="1260"/>
      <c r="CJ44" s="1260"/>
      <c r="CK44" s="1260"/>
      <c r="CL44" s="1260"/>
      <c r="CM44" s="1260"/>
      <c r="CN44" s="1260"/>
      <c r="CO44" s="1260"/>
      <c r="CP44" s="1260"/>
      <c r="CQ44" s="1260"/>
      <c r="CR44" s="1260"/>
      <c r="CS44" s="1260"/>
      <c r="CT44" s="1260"/>
      <c r="CU44" s="1260"/>
      <c r="CV44" s="1260"/>
      <c r="CW44" s="1260"/>
      <c r="CX44" s="1260"/>
      <c r="CY44" s="1260"/>
      <c r="CZ44" s="1260"/>
      <c r="DA44" s="1260"/>
      <c r="DB44" s="1260"/>
      <c r="DC44" s="1261"/>
    </row>
    <row r="45" spans="2:109" x14ac:dyDescent="0.15">
      <c r="B45" s="372"/>
      <c r="AN45" s="1259"/>
      <c r="AO45" s="1260"/>
      <c r="AP45" s="1260"/>
      <c r="AQ45" s="1260"/>
      <c r="AR45" s="1260"/>
      <c r="AS45" s="1260"/>
      <c r="AT45" s="1260"/>
      <c r="AU45" s="1260"/>
      <c r="AV45" s="1260"/>
      <c r="AW45" s="1260"/>
      <c r="AX45" s="1260"/>
      <c r="AY45" s="1260"/>
      <c r="AZ45" s="1260"/>
      <c r="BA45" s="1260"/>
      <c r="BB45" s="1260"/>
      <c r="BC45" s="1260"/>
      <c r="BD45" s="1260"/>
      <c r="BE45" s="1260"/>
      <c r="BF45" s="1260"/>
      <c r="BG45" s="1260"/>
      <c r="BH45" s="1260"/>
      <c r="BI45" s="1260"/>
      <c r="BJ45" s="1260"/>
      <c r="BK45" s="1260"/>
      <c r="BL45" s="1260"/>
      <c r="BM45" s="1260"/>
      <c r="BN45" s="1260"/>
      <c r="BO45" s="1260"/>
      <c r="BP45" s="1260"/>
      <c r="BQ45" s="1260"/>
      <c r="BR45" s="1260"/>
      <c r="BS45" s="1260"/>
      <c r="BT45" s="1260"/>
      <c r="BU45" s="1260"/>
      <c r="BV45" s="1260"/>
      <c r="BW45" s="1260"/>
      <c r="BX45" s="1260"/>
      <c r="BY45" s="1260"/>
      <c r="BZ45" s="1260"/>
      <c r="CA45" s="1260"/>
      <c r="CB45" s="1260"/>
      <c r="CC45" s="1260"/>
      <c r="CD45" s="1260"/>
      <c r="CE45" s="1260"/>
      <c r="CF45" s="1260"/>
      <c r="CG45" s="1260"/>
      <c r="CH45" s="1260"/>
      <c r="CI45" s="1260"/>
      <c r="CJ45" s="1260"/>
      <c r="CK45" s="1260"/>
      <c r="CL45" s="1260"/>
      <c r="CM45" s="1260"/>
      <c r="CN45" s="1260"/>
      <c r="CO45" s="1260"/>
      <c r="CP45" s="1260"/>
      <c r="CQ45" s="1260"/>
      <c r="CR45" s="1260"/>
      <c r="CS45" s="1260"/>
      <c r="CT45" s="1260"/>
      <c r="CU45" s="1260"/>
      <c r="CV45" s="1260"/>
      <c r="CW45" s="1260"/>
      <c r="CX45" s="1260"/>
      <c r="CY45" s="1260"/>
      <c r="CZ45" s="1260"/>
      <c r="DA45" s="1260"/>
      <c r="DB45" s="1260"/>
      <c r="DC45" s="1261"/>
    </row>
    <row r="46" spans="2:109" x14ac:dyDescent="0.15">
      <c r="B46" s="372"/>
      <c r="AN46" s="1259"/>
      <c r="AO46" s="1260"/>
      <c r="AP46" s="1260"/>
      <c r="AQ46" s="1260"/>
      <c r="AR46" s="1260"/>
      <c r="AS46" s="1260"/>
      <c r="AT46" s="1260"/>
      <c r="AU46" s="1260"/>
      <c r="AV46" s="1260"/>
      <c r="AW46" s="1260"/>
      <c r="AX46" s="1260"/>
      <c r="AY46" s="1260"/>
      <c r="AZ46" s="1260"/>
      <c r="BA46" s="1260"/>
      <c r="BB46" s="1260"/>
      <c r="BC46" s="1260"/>
      <c r="BD46" s="1260"/>
      <c r="BE46" s="1260"/>
      <c r="BF46" s="1260"/>
      <c r="BG46" s="1260"/>
      <c r="BH46" s="1260"/>
      <c r="BI46" s="1260"/>
      <c r="BJ46" s="1260"/>
      <c r="BK46" s="1260"/>
      <c r="BL46" s="1260"/>
      <c r="BM46" s="1260"/>
      <c r="BN46" s="1260"/>
      <c r="BO46" s="1260"/>
      <c r="BP46" s="1260"/>
      <c r="BQ46" s="1260"/>
      <c r="BR46" s="1260"/>
      <c r="BS46" s="1260"/>
      <c r="BT46" s="1260"/>
      <c r="BU46" s="1260"/>
      <c r="BV46" s="1260"/>
      <c r="BW46" s="1260"/>
      <c r="BX46" s="1260"/>
      <c r="BY46" s="1260"/>
      <c r="BZ46" s="1260"/>
      <c r="CA46" s="1260"/>
      <c r="CB46" s="1260"/>
      <c r="CC46" s="1260"/>
      <c r="CD46" s="1260"/>
      <c r="CE46" s="1260"/>
      <c r="CF46" s="1260"/>
      <c r="CG46" s="1260"/>
      <c r="CH46" s="1260"/>
      <c r="CI46" s="1260"/>
      <c r="CJ46" s="1260"/>
      <c r="CK46" s="1260"/>
      <c r="CL46" s="1260"/>
      <c r="CM46" s="1260"/>
      <c r="CN46" s="1260"/>
      <c r="CO46" s="1260"/>
      <c r="CP46" s="1260"/>
      <c r="CQ46" s="1260"/>
      <c r="CR46" s="1260"/>
      <c r="CS46" s="1260"/>
      <c r="CT46" s="1260"/>
      <c r="CU46" s="1260"/>
      <c r="CV46" s="1260"/>
      <c r="CW46" s="1260"/>
      <c r="CX46" s="1260"/>
      <c r="CY46" s="1260"/>
      <c r="CZ46" s="1260"/>
      <c r="DA46" s="1260"/>
      <c r="DB46" s="1260"/>
      <c r="DC46" s="1261"/>
    </row>
    <row r="47" spans="2:109" x14ac:dyDescent="0.15">
      <c r="B47" s="372"/>
      <c r="AN47" s="1262"/>
      <c r="AO47" s="1263"/>
      <c r="AP47" s="1263"/>
      <c r="AQ47" s="1263"/>
      <c r="AR47" s="1263"/>
      <c r="AS47" s="1263"/>
      <c r="AT47" s="1263"/>
      <c r="AU47" s="1263"/>
      <c r="AV47" s="1263"/>
      <c r="AW47" s="1263"/>
      <c r="AX47" s="1263"/>
      <c r="AY47" s="1263"/>
      <c r="AZ47" s="1263"/>
      <c r="BA47" s="1263"/>
      <c r="BB47" s="1263"/>
      <c r="BC47" s="1263"/>
      <c r="BD47" s="1263"/>
      <c r="BE47" s="1263"/>
      <c r="BF47" s="1263"/>
      <c r="BG47" s="1263"/>
      <c r="BH47" s="1263"/>
      <c r="BI47" s="1263"/>
      <c r="BJ47" s="1263"/>
      <c r="BK47" s="1263"/>
      <c r="BL47" s="1263"/>
      <c r="BM47" s="1263"/>
      <c r="BN47" s="1263"/>
      <c r="BO47" s="1263"/>
      <c r="BP47" s="1263"/>
      <c r="BQ47" s="1263"/>
      <c r="BR47" s="1263"/>
      <c r="BS47" s="1263"/>
      <c r="BT47" s="1263"/>
      <c r="BU47" s="1263"/>
      <c r="BV47" s="1263"/>
      <c r="BW47" s="1263"/>
      <c r="BX47" s="1263"/>
      <c r="BY47" s="1263"/>
      <c r="BZ47" s="1263"/>
      <c r="CA47" s="1263"/>
      <c r="CB47" s="1263"/>
      <c r="CC47" s="1263"/>
      <c r="CD47" s="1263"/>
      <c r="CE47" s="1263"/>
      <c r="CF47" s="1263"/>
      <c r="CG47" s="1263"/>
      <c r="CH47" s="1263"/>
      <c r="CI47" s="1263"/>
      <c r="CJ47" s="1263"/>
      <c r="CK47" s="1263"/>
      <c r="CL47" s="1263"/>
      <c r="CM47" s="1263"/>
      <c r="CN47" s="1263"/>
      <c r="CO47" s="1263"/>
      <c r="CP47" s="1263"/>
      <c r="CQ47" s="1263"/>
      <c r="CR47" s="1263"/>
      <c r="CS47" s="1263"/>
      <c r="CT47" s="1263"/>
      <c r="CU47" s="1263"/>
      <c r="CV47" s="1263"/>
      <c r="CW47" s="1263"/>
      <c r="CX47" s="1263"/>
      <c r="CY47" s="1263"/>
      <c r="CZ47" s="1263"/>
      <c r="DA47" s="1263"/>
      <c r="DB47" s="1263"/>
      <c r="DC47" s="1264"/>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571</v>
      </c>
    </row>
    <row r="50" spans="1:109" x14ac:dyDescent="0.15">
      <c r="B50" s="372"/>
      <c r="G50" s="1265"/>
      <c r="H50" s="1265"/>
      <c r="I50" s="1265"/>
      <c r="J50" s="1265"/>
      <c r="K50" s="382"/>
      <c r="L50" s="382"/>
      <c r="M50" s="383"/>
      <c r="N50" s="383"/>
      <c r="AN50" s="1266"/>
      <c r="AO50" s="1267"/>
      <c r="AP50" s="1267"/>
      <c r="AQ50" s="1267"/>
      <c r="AR50" s="1267"/>
      <c r="AS50" s="1267"/>
      <c r="AT50" s="1267"/>
      <c r="AU50" s="1267"/>
      <c r="AV50" s="1267"/>
      <c r="AW50" s="1267"/>
      <c r="AX50" s="1267"/>
      <c r="AY50" s="1267"/>
      <c r="AZ50" s="1267"/>
      <c r="BA50" s="1267"/>
      <c r="BB50" s="1267"/>
      <c r="BC50" s="1267"/>
      <c r="BD50" s="1267"/>
      <c r="BE50" s="1267"/>
      <c r="BF50" s="1267"/>
      <c r="BG50" s="1267"/>
      <c r="BH50" s="1267"/>
      <c r="BI50" s="1267"/>
      <c r="BJ50" s="1267"/>
      <c r="BK50" s="1267"/>
      <c r="BL50" s="1267"/>
      <c r="BM50" s="1267"/>
      <c r="BN50" s="1267"/>
      <c r="BO50" s="1268"/>
      <c r="BP50" s="1269" t="s">
        <v>528</v>
      </c>
      <c r="BQ50" s="1269"/>
      <c r="BR50" s="1269"/>
      <c r="BS50" s="1269"/>
      <c r="BT50" s="1269"/>
      <c r="BU50" s="1269"/>
      <c r="BV50" s="1269"/>
      <c r="BW50" s="1269"/>
      <c r="BX50" s="1269" t="s">
        <v>529</v>
      </c>
      <c r="BY50" s="1269"/>
      <c r="BZ50" s="1269"/>
      <c r="CA50" s="1269"/>
      <c r="CB50" s="1269"/>
      <c r="CC50" s="1269"/>
      <c r="CD50" s="1269"/>
      <c r="CE50" s="1269"/>
      <c r="CF50" s="1269" t="s">
        <v>530</v>
      </c>
      <c r="CG50" s="1269"/>
      <c r="CH50" s="1269"/>
      <c r="CI50" s="1269"/>
      <c r="CJ50" s="1269"/>
      <c r="CK50" s="1269"/>
      <c r="CL50" s="1269"/>
      <c r="CM50" s="1269"/>
      <c r="CN50" s="1269" t="s">
        <v>531</v>
      </c>
      <c r="CO50" s="1269"/>
      <c r="CP50" s="1269"/>
      <c r="CQ50" s="1269"/>
      <c r="CR50" s="1269"/>
      <c r="CS50" s="1269"/>
      <c r="CT50" s="1269"/>
      <c r="CU50" s="1269"/>
      <c r="CV50" s="1269" t="s">
        <v>532</v>
      </c>
      <c r="CW50" s="1269"/>
      <c r="CX50" s="1269"/>
      <c r="CY50" s="1269"/>
      <c r="CZ50" s="1269"/>
      <c r="DA50" s="1269"/>
      <c r="DB50" s="1269"/>
      <c r="DC50" s="1269"/>
    </row>
    <row r="51" spans="1:109" ht="13.5" customHeight="1" x14ac:dyDescent="0.15">
      <c r="B51" s="372"/>
      <c r="G51" s="1275"/>
      <c r="H51" s="1275"/>
      <c r="I51" s="1273"/>
      <c r="J51" s="1273"/>
      <c r="K51" s="1271"/>
      <c r="L51" s="1271"/>
      <c r="M51" s="1271"/>
      <c r="N51" s="1271"/>
      <c r="AM51" s="381"/>
      <c r="AN51" s="1272" t="s">
        <v>572</v>
      </c>
      <c r="AO51" s="1272"/>
      <c r="AP51" s="1272"/>
      <c r="AQ51" s="1272"/>
      <c r="AR51" s="1272"/>
      <c r="AS51" s="1272"/>
      <c r="AT51" s="1272"/>
      <c r="AU51" s="1272"/>
      <c r="AV51" s="1272"/>
      <c r="AW51" s="1272"/>
      <c r="AX51" s="1272"/>
      <c r="AY51" s="1272"/>
      <c r="AZ51" s="1272"/>
      <c r="BA51" s="1272"/>
      <c r="BB51" s="1272" t="s">
        <v>573</v>
      </c>
      <c r="BC51" s="1272"/>
      <c r="BD51" s="1272"/>
      <c r="BE51" s="1272"/>
      <c r="BF51" s="1272"/>
      <c r="BG51" s="1272"/>
      <c r="BH51" s="1272"/>
      <c r="BI51" s="1272"/>
      <c r="BJ51" s="1272"/>
      <c r="BK51" s="1272"/>
      <c r="BL51" s="1272"/>
      <c r="BM51" s="1272"/>
      <c r="BN51" s="1272"/>
      <c r="BO51" s="1272"/>
      <c r="BP51" s="1270">
        <v>4.9000000000000004</v>
      </c>
      <c r="BQ51" s="1270"/>
      <c r="BR51" s="1270"/>
      <c r="BS51" s="1270"/>
      <c r="BT51" s="1270"/>
      <c r="BU51" s="1270"/>
      <c r="BV51" s="1270"/>
      <c r="BW51" s="1270"/>
      <c r="BX51" s="1270">
        <v>5.0999999999999996</v>
      </c>
      <c r="BY51" s="1270"/>
      <c r="BZ51" s="1270"/>
      <c r="CA51" s="1270"/>
      <c r="CB51" s="1270"/>
      <c r="CC51" s="1270"/>
      <c r="CD51" s="1270"/>
      <c r="CE51" s="1270"/>
      <c r="CF51" s="1270"/>
      <c r="CG51" s="1270"/>
      <c r="CH51" s="1270"/>
      <c r="CI51" s="1270"/>
      <c r="CJ51" s="1270"/>
      <c r="CK51" s="1270"/>
      <c r="CL51" s="1270"/>
      <c r="CM51" s="1270"/>
      <c r="CN51" s="1270"/>
      <c r="CO51" s="1270"/>
      <c r="CP51" s="1270"/>
      <c r="CQ51" s="1270"/>
      <c r="CR51" s="1270"/>
      <c r="CS51" s="1270"/>
      <c r="CT51" s="1270"/>
      <c r="CU51" s="1270"/>
      <c r="CV51" s="1270"/>
      <c r="CW51" s="1270"/>
      <c r="CX51" s="1270"/>
      <c r="CY51" s="1270"/>
      <c r="CZ51" s="1270"/>
      <c r="DA51" s="1270"/>
      <c r="DB51" s="1270"/>
      <c r="DC51" s="1270"/>
    </row>
    <row r="52" spans="1:109" x14ac:dyDescent="0.15">
      <c r="B52" s="372"/>
      <c r="G52" s="1275"/>
      <c r="H52" s="1275"/>
      <c r="I52" s="1273"/>
      <c r="J52" s="1273"/>
      <c r="K52" s="1271"/>
      <c r="L52" s="1271"/>
      <c r="M52" s="1271"/>
      <c r="N52" s="1271"/>
      <c r="AM52" s="381"/>
      <c r="AN52" s="1272"/>
      <c r="AO52" s="1272"/>
      <c r="AP52" s="1272"/>
      <c r="AQ52" s="1272"/>
      <c r="AR52" s="1272"/>
      <c r="AS52" s="1272"/>
      <c r="AT52" s="1272"/>
      <c r="AU52" s="1272"/>
      <c r="AV52" s="1272"/>
      <c r="AW52" s="1272"/>
      <c r="AX52" s="1272"/>
      <c r="AY52" s="1272"/>
      <c r="AZ52" s="1272"/>
      <c r="BA52" s="1272"/>
      <c r="BB52" s="1272"/>
      <c r="BC52" s="1272"/>
      <c r="BD52" s="1272"/>
      <c r="BE52" s="1272"/>
      <c r="BF52" s="1272"/>
      <c r="BG52" s="1272"/>
      <c r="BH52" s="1272"/>
      <c r="BI52" s="1272"/>
      <c r="BJ52" s="1272"/>
      <c r="BK52" s="1272"/>
      <c r="BL52" s="1272"/>
      <c r="BM52" s="1272"/>
      <c r="BN52" s="1272"/>
      <c r="BO52" s="1272"/>
      <c r="BP52" s="1270"/>
      <c r="BQ52" s="1270"/>
      <c r="BR52" s="1270"/>
      <c r="BS52" s="1270"/>
      <c r="BT52" s="1270"/>
      <c r="BU52" s="1270"/>
      <c r="BV52" s="1270"/>
      <c r="BW52" s="1270"/>
      <c r="BX52" s="1270"/>
      <c r="BY52" s="1270"/>
      <c r="BZ52" s="1270"/>
      <c r="CA52" s="1270"/>
      <c r="CB52" s="1270"/>
      <c r="CC52" s="1270"/>
      <c r="CD52" s="1270"/>
      <c r="CE52" s="1270"/>
      <c r="CF52" s="1270"/>
      <c r="CG52" s="1270"/>
      <c r="CH52" s="1270"/>
      <c r="CI52" s="1270"/>
      <c r="CJ52" s="1270"/>
      <c r="CK52" s="1270"/>
      <c r="CL52" s="1270"/>
      <c r="CM52" s="1270"/>
      <c r="CN52" s="1270"/>
      <c r="CO52" s="1270"/>
      <c r="CP52" s="1270"/>
      <c r="CQ52" s="1270"/>
      <c r="CR52" s="1270"/>
      <c r="CS52" s="1270"/>
      <c r="CT52" s="1270"/>
      <c r="CU52" s="1270"/>
      <c r="CV52" s="1270"/>
      <c r="CW52" s="1270"/>
      <c r="CX52" s="1270"/>
      <c r="CY52" s="1270"/>
      <c r="CZ52" s="1270"/>
      <c r="DA52" s="1270"/>
      <c r="DB52" s="1270"/>
      <c r="DC52" s="1270"/>
    </row>
    <row r="53" spans="1:109" x14ac:dyDescent="0.15">
      <c r="A53" s="380"/>
      <c r="B53" s="372"/>
      <c r="G53" s="1275"/>
      <c r="H53" s="1275"/>
      <c r="I53" s="1265"/>
      <c r="J53" s="1265"/>
      <c r="K53" s="1271"/>
      <c r="L53" s="1271"/>
      <c r="M53" s="1271"/>
      <c r="N53" s="1271"/>
      <c r="AM53" s="381"/>
      <c r="AN53" s="1272"/>
      <c r="AO53" s="1272"/>
      <c r="AP53" s="1272"/>
      <c r="AQ53" s="1272"/>
      <c r="AR53" s="1272"/>
      <c r="AS53" s="1272"/>
      <c r="AT53" s="1272"/>
      <c r="AU53" s="1272"/>
      <c r="AV53" s="1272"/>
      <c r="AW53" s="1272"/>
      <c r="AX53" s="1272"/>
      <c r="AY53" s="1272"/>
      <c r="AZ53" s="1272"/>
      <c r="BA53" s="1272"/>
      <c r="BB53" s="1272" t="s">
        <v>574</v>
      </c>
      <c r="BC53" s="1272"/>
      <c r="BD53" s="1272"/>
      <c r="BE53" s="1272"/>
      <c r="BF53" s="1272"/>
      <c r="BG53" s="1272"/>
      <c r="BH53" s="1272"/>
      <c r="BI53" s="1272"/>
      <c r="BJ53" s="1272"/>
      <c r="BK53" s="1272"/>
      <c r="BL53" s="1272"/>
      <c r="BM53" s="1272"/>
      <c r="BN53" s="1272"/>
      <c r="BO53" s="1272"/>
      <c r="BP53" s="1270">
        <v>62.4</v>
      </c>
      <c r="BQ53" s="1270"/>
      <c r="BR53" s="1270"/>
      <c r="BS53" s="1270"/>
      <c r="BT53" s="1270"/>
      <c r="BU53" s="1270"/>
      <c r="BV53" s="1270"/>
      <c r="BW53" s="1270"/>
      <c r="BX53" s="1270">
        <v>63.7</v>
      </c>
      <c r="BY53" s="1270"/>
      <c r="BZ53" s="1270"/>
      <c r="CA53" s="1270"/>
      <c r="CB53" s="1270"/>
      <c r="CC53" s="1270"/>
      <c r="CD53" s="1270"/>
      <c r="CE53" s="1270"/>
      <c r="CF53" s="1270">
        <v>65.2</v>
      </c>
      <c r="CG53" s="1270"/>
      <c r="CH53" s="1270"/>
      <c r="CI53" s="1270"/>
      <c r="CJ53" s="1270"/>
      <c r="CK53" s="1270"/>
      <c r="CL53" s="1270"/>
      <c r="CM53" s="1270"/>
      <c r="CN53" s="1270">
        <v>65.400000000000006</v>
      </c>
      <c r="CO53" s="1270"/>
      <c r="CP53" s="1270"/>
      <c r="CQ53" s="1270"/>
      <c r="CR53" s="1270"/>
      <c r="CS53" s="1270"/>
      <c r="CT53" s="1270"/>
      <c r="CU53" s="1270"/>
      <c r="CV53" s="1270">
        <v>66.599999999999994</v>
      </c>
      <c r="CW53" s="1270"/>
      <c r="CX53" s="1270"/>
      <c r="CY53" s="1270"/>
      <c r="CZ53" s="1270"/>
      <c r="DA53" s="1270"/>
      <c r="DB53" s="1270"/>
      <c r="DC53" s="1270"/>
    </row>
    <row r="54" spans="1:109" x14ac:dyDescent="0.15">
      <c r="A54" s="380"/>
      <c r="B54" s="372"/>
      <c r="G54" s="1275"/>
      <c r="H54" s="1275"/>
      <c r="I54" s="1265"/>
      <c r="J54" s="1265"/>
      <c r="K54" s="1271"/>
      <c r="L54" s="1271"/>
      <c r="M54" s="1271"/>
      <c r="N54" s="1271"/>
      <c r="AM54" s="381"/>
      <c r="AN54" s="1272"/>
      <c r="AO54" s="1272"/>
      <c r="AP54" s="1272"/>
      <c r="AQ54" s="1272"/>
      <c r="AR54" s="1272"/>
      <c r="AS54" s="1272"/>
      <c r="AT54" s="1272"/>
      <c r="AU54" s="1272"/>
      <c r="AV54" s="1272"/>
      <c r="AW54" s="1272"/>
      <c r="AX54" s="1272"/>
      <c r="AY54" s="1272"/>
      <c r="AZ54" s="1272"/>
      <c r="BA54" s="1272"/>
      <c r="BB54" s="1272"/>
      <c r="BC54" s="1272"/>
      <c r="BD54" s="1272"/>
      <c r="BE54" s="1272"/>
      <c r="BF54" s="1272"/>
      <c r="BG54" s="1272"/>
      <c r="BH54" s="1272"/>
      <c r="BI54" s="1272"/>
      <c r="BJ54" s="1272"/>
      <c r="BK54" s="1272"/>
      <c r="BL54" s="1272"/>
      <c r="BM54" s="1272"/>
      <c r="BN54" s="1272"/>
      <c r="BO54" s="1272"/>
      <c r="BP54" s="1270"/>
      <c r="BQ54" s="1270"/>
      <c r="BR54" s="1270"/>
      <c r="BS54" s="1270"/>
      <c r="BT54" s="1270"/>
      <c r="BU54" s="1270"/>
      <c r="BV54" s="1270"/>
      <c r="BW54" s="1270"/>
      <c r="BX54" s="1270"/>
      <c r="BY54" s="1270"/>
      <c r="BZ54" s="1270"/>
      <c r="CA54" s="1270"/>
      <c r="CB54" s="1270"/>
      <c r="CC54" s="1270"/>
      <c r="CD54" s="1270"/>
      <c r="CE54" s="1270"/>
      <c r="CF54" s="1270"/>
      <c r="CG54" s="1270"/>
      <c r="CH54" s="1270"/>
      <c r="CI54" s="1270"/>
      <c r="CJ54" s="1270"/>
      <c r="CK54" s="1270"/>
      <c r="CL54" s="1270"/>
      <c r="CM54" s="1270"/>
      <c r="CN54" s="1270"/>
      <c r="CO54" s="1270"/>
      <c r="CP54" s="1270"/>
      <c r="CQ54" s="1270"/>
      <c r="CR54" s="1270"/>
      <c r="CS54" s="1270"/>
      <c r="CT54" s="1270"/>
      <c r="CU54" s="1270"/>
      <c r="CV54" s="1270"/>
      <c r="CW54" s="1270"/>
      <c r="CX54" s="1270"/>
      <c r="CY54" s="1270"/>
      <c r="CZ54" s="1270"/>
      <c r="DA54" s="1270"/>
      <c r="DB54" s="1270"/>
      <c r="DC54" s="1270"/>
    </row>
    <row r="55" spans="1:109" x14ac:dyDescent="0.15">
      <c r="A55" s="380"/>
      <c r="B55" s="372"/>
      <c r="G55" s="1265"/>
      <c r="H55" s="1265"/>
      <c r="I55" s="1265"/>
      <c r="J55" s="1265"/>
      <c r="K55" s="1271"/>
      <c r="L55" s="1271"/>
      <c r="M55" s="1271"/>
      <c r="N55" s="1271"/>
      <c r="AN55" s="1269" t="s">
        <v>575</v>
      </c>
      <c r="AO55" s="1269"/>
      <c r="AP55" s="1269"/>
      <c r="AQ55" s="1269"/>
      <c r="AR55" s="1269"/>
      <c r="AS55" s="1269"/>
      <c r="AT55" s="1269"/>
      <c r="AU55" s="1269"/>
      <c r="AV55" s="1269"/>
      <c r="AW55" s="1269"/>
      <c r="AX55" s="1269"/>
      <c r="AY55" s="1269"/>
      <c r="AZ55" s="1269"/>
      <c r="BA55" s="1269"/>
      <c r="BB55" s="1272" t="s">
        <v>573</v>
      </c>
      <c r="BC55" s="1272"/>
      <c r="BD55" s="1272"/>
      <c r="BE55" s="1272"/>
      <c r="BF55" s="1272"/>
      <c r="BG55" s="1272"/>
      <c r="BH55" s="1272"/>
      <c r="BI55" s="1272"/>
      <c r="BJ55" s="1272"/>
      <c r="BK55" s="1272"/>
      <c r="BL55" s="1272"/>
      <c r="BM55" s="1272"/>
      <c r="BN55" s="1272"/>
      <c r="BO55" s="1272"/>
      <c r="BP55" s="1270">
        <v>25.5</v>
      </c>
      <c r="BQ55" s="1270"/>
      <c r="BR55" s="1270"/>
      <c r="BS55" s="1270"/>
      <c r="BT55" s="1270"/>
      <c r="BU55" s="1270"/>
      <c r="BV55" s="1270"/>
      <c r="BW55" s="1270"/>
      <c r="BX55" s="1270">
        <v>25.1</v>
      </c>
      <c r="BY55" s="1270"/>
      <c r="BZ55" s="1270"/>
      <c r="CA55" s="1270"/>
      <c r="CB55" s="1270"/>
      <c r="CC55" s="1270"/>
      <c r="CD55" s="1270"/>
      <c r="CE55" s="1270"/>
      <c r="CF55" s="1270">
        <v>18</v>
      </c>
      <c r="CG55" s="1270"/>
      <c r="CH55" s="1270"/>
      <c r="CI55" s="1270"/>
      <c r="CJ55" s="1270"/>
      <c r="CK55" s="1270"/>
      <c r="CL55" s="1270"/>
      <c r="CM55" s="1270"/>
      <c r="CN55" s="1270">
        <v>12.7</v>
      </c>
      <c r="CO55" s="1270"/>
      <c r="CP55" s="1270"/>
      <c r="CQ55" s="1270"/>
      <c r="CR55" s="1270"/>
      <c r="CS55" s="1270"/>
      <c r="CT55" s="1270"/>
      <c r="CU55" s="1270"/>
      <c r="CV55" s="1270">
        <v>10</v>
      </c>
      <c r="CW55" s="1270"/>
      <c r="CX55" s="1270"/>
      <c r="CY55" s="1270"/>
      <c r="CZ55" s="1270"/>
      <c r="DA55" s="1270"/>
      <c r="DB55" s="1270"/>
      <c r="DC55" s="1270"/>
    </row>
    <row r="56" spans="1:109" x14ac:dyDescent="0.15">
      <c r="A56" s="380"/>
      <c r="B56" s="372"/>
      <c r="G56" s="1265"/>
      <c r="H56" s="1265"/>
      <c r="I56" s="1265"/>
      <c r="J56" s="1265"/>
      <c r="K56" s="1271"/>
      <c r="L56" s="1271"/>
      <c r="M56" s="1271"/>
      <c r="N56" s="1271"/>
      <c r="AN56" s="1269"/>
      <c r="AO56" s="1269"/>
      <c r="AP56" s="1269"/>
      <c r="AQ56" s="1269"/>
      <c r="AR56" s="1269"/>
      <c r="AS56" s="1269"/>
      <c r="AT56" s="1269"/>
      <c r="AU56" s="1269"/>
      <c r="AV56" s="1269"/>
      <c r="AW56" s="1269"/>
      <c r="AX56" s="1269"/>
      <c r="AY56" s="1269"/>
      <c r="AZ56" s="1269"/>
      <c r="BA56" s="1269"/>
      <c r="BB56" s="1272"/>
      <c r="BC56" s="1272"/>
      <c r="BD56" s="1272"/>
      <c r="BE56" s="1272"/>
      <c r="BF56" s="1272"/>
      <c r="BG56" s="1272"/>
      <c r="BH56" s="1272"/>
      <c r="BI56" s="1272"/>
      <c r="BJ56" s="1272"/>
      <c r="BK56" s="1272"/>
      <c r="BL56" s="1272"/>
      <c r="BM56" s="1272"/>
      <c r="BN56" s="1272"/>
      <c r="BO56" s="1272"/>
      <c r="BP56" s="1270"/>
      <c r="BQ56" s="1270"/>
      <c r="BR56" s="1270"/>
      <c r="BS56" s="1270"/>
      <c r="BT56" s="1270"/>
      <c r="BU56" s="1270"/>
      <c r="BV56" s="1270"/>
      <c r="BW56" s="1270"/>
      <c r="BX56" s="1270"/>
      <c r="BY56" s="1270"/>
      <c r="BZ56" s="1270"/>
      <c r="CA56" s="1270"/>
      <c r="CB56" s="1270"/>
      <c r="CC56" s="1270"/>
      <c r="CD56" s="1270"/>
      <c r="CE56" s="1270"/>
      <c r="CF56" s="1270"/>
      <c r="CG56" s="1270"/>
      <c r="CH56" s="1270"/>
      <c r="CI56" s="1270"/>
      <c r="CJ56" s="1270"/>
      <c r="CK56" s="1270"/>
      <c r="CL56" s="1270"/>
      <c r="CM56" s="1270"/>
      <c r="CN56" s="1270"/>
      <c r="CO56" s="1270"/>
      <c r="CP56" s="1270"/>
      <c r="CQ56" s="1270"/>
      <c r="CR56" s="1270"/>
      <c r="CS56" s="1270"/>
      <c r="CT56" s="1270"/>
      <c r="CU56" s="1270"/>
      <c r="CV56" s="1270"/>
      <c r="CW56" s="1270"/>
      <c r="CX56" s="1270"/>
      <c r="CY56" s="1270"/>
      <c r="CZ56" s="1270"/>
      <c r="DA56" s="1270"/>
      <c r="DB56" s="1270"/>
      <c r="DC56" s="1270"/>
    </row>
    <row r="57" spans="1:109" s="380" customFormat="1" x14ac:dyDescent="0.15">
      <c r="B57" s="384"/>
      <c r="G57" s="1265"/>
      <c r="H57" s="1265"/>
      <c r="I57" s="1274"/>
      <c r="J57" s="1274"/>
      <c r="K57" s="1271"/>
      <c r="L57" s="1271"/>
      <c r="M57" s="1271"/>
      <c r="N57" s="1271"/>
      <c r="AM57" s="366"/>
      <c r="AN57" s="1269"/>
      <c r="AO57" s="1269"/>
      <c r="AP57" s="1269"/>
      <c r="AQ57" s="1269"/>
      <c r="AR57" s="1269"/>
      <c r="AS57" s="1269"/>
      <c r="AT57" s="1269"/>
      <c r="AU57" s="1269"/>
      <c r="AV57" s="1269"/>
      <c r="AW57" s="1269"/>
      <c r="AX57" s="1269"/>
      <c r="AY57" s="1269"/>
      <c r="AZ57" s="1269"/>
      <c r="BA57" s="1269"/>
      <c r="BB57" s="1272" t="s">
        <v>574</v>
      </c>
      <c r="BC57" s="1272"/>
      <c r="BD57" s="1272"/>
      <c r="BE57" s="1272"/>
      <c r="BF57" s="1272"/>
      <c r="BG57" s="1272"/>
      <c r="BH57" s="1272"/>
      <c r="BI57" s="1272"/>
      <c r="BJ57" s="1272"/>
      <c r="BK57" s="1272"/>
      <c r="BL57" s="1272"/>
      <c r="BM57" s="1272"/>
      <c r="BN57" s="1272"/>
      <c r="BO57" s="1272"/>
      <c r="BP57" s="1270">
        <v>60.9</v>
      </c>
      <c r="BQ57" s="1270"/>
      <c r="BR57" s="1270"/>
      <c r="BS57" s="1270"/>
      <c r="BT57" s="1270"/>
      <c r="BU57" s="1270"/>
      <c r="BV57" s="1270"/>
      <c r="BW57" s="1270"/>
      <c r="BX57" s="1270">
        <v>61</v>
      </c>
      <c r="BY57" s="1270"/>
      <c r="BZ57" s="1270"/>
      <c r="CA57" s="1270"/>
      <c r="CB57" s="1270"/>
      <c r="CC57" s="1270"/>
      <c r="CD57" s="1270"/>
      <c r="CE57" s="1270"/>
      <c r="CF57" s="1270">
        <v>62.2</v>
      </c>
      <c r="CG57" s="1270"/>
      <c r="CH57" s="1270"/>
      <c r="CI57" s="1270"/>
      <c r="CJ57" s="1270"/>
      <c r="CK57" s="1270"/>
      <c r="CL57" s="1270"/>
      <c r="CM57" s="1270"/>
      <c r="CN57" s="1270">
        <v>63.2</v>
      </c>
      <c r="CO57" s="1270"/>
      <c r="CP57" s="1270"/>
      <c r="CQ57" s="1270"/>
      <c r="CR57" s="1270"/>
      <c r="CS57" s="1270"/>
      <c r="CT57" s="1270"/>
      <c r="CU57" s="1270"/>
      <c r="CV57" s="1270">
        <v>64.599999999999994</v>
      </c>
      <c r="CW57" s="1270"/>
      <c r="CX57" s="1270"/>
      <c r="CY57" s="1270"/>
      <c r="CZ57" s="1270"/>
      <c r="DA57" s="1270"/>
      <c r="DB57" s="1270"/>
      <c r="DC57" s="1270"/>
      <c r="DD57" s="385"/>
      <c r="DE57" s="384"/>
    </row>
    <row r="58" spans="1:109" s="380" customFormat="1" x14ac:dyDescent="0.15">
      <c r="A58" s="366"/>
      <c r="B58" s="384"/>
      <c r="G58" s="1265"/>
      <c r="H58" s="1265"/>
      <c r="I58" s="1274"/>
      <c r="J58" s="1274"/>
      <c r="K58" s="1271"/>
      <c r="L58" s="1271"/>
      <c r="M58" s="1271"/>
      <c r="N58" s="1271"/>
      <c r="AM58" s="366"/>
      <c r="AN58" s="1269"/>
      <c r="AO58" s="1269"/>
      <c r="AP58" s="1269"/>
      <c r="AQ58" s="1269"/>
      <c r="AR58" s="1269"/>
      <c r="AS58" s="1269"/>
      <c r="AT58" s="1269"/>
      <c r="AU58" s="1269"/>
      <c r="AV58" s="1269"/>
      <c r="AW58" s="1269"/>
      <c r="AX58" s="1269"/>
      <c r="AY58" s="1269"/>
      <c r="AZ58" s="1269"/>
      <c r="BA58" s="1269"/>
      <c r="BB58" s="1272"/>
      <c r="BC58" s="1272"/>
      <c r="BD58" s="1272"/>
      <c r="BE58" s="1272"/>
      <c r="BF58" s="1272"/>
      <c r="BG58" s="1272"/>
      <c r="BH58" s="1272"/>
      <c r="BI58" s="1272"/>
      <c r="BJ58" s="1272"/>
      <c r="BK58" s="1272"/>
      <c r="BL58" s="1272"/>
      <c r="BM58" s="1272"/>
      <c r="BN58" s="1272"/>
      <c r="BO58" s="1272"/>
      <c r="BP58" s="1270"/>
      <c r="BQ58" s="1270"/>
      <c r="BR58" s="1270"/>
      <c r="BS58" s="1270"/>
      <c r="BT58" s="1270"/>
      <c r="BU58" s="1270"/>
      <c r="BV58" s="1270"/>
      <c r="BW58" s="1270"/>
      <c r="BX58" s="1270"/>
      <c r="BY58" s="1270"/>
      <c r="BZ58" s="1270"/>
      <c r="CA58" s="1270"/>
      <c r="CB58" s="1270"/>
      <c r="CC58" s="1270"/>
      <c r="CD58" s="1270"/>
      <c r="CE58" s="1270"/>
      <c r="CF58" s="1270"/>
      <c r="CG58" s="1270"/>
      <c r="CH58" s="1270"/>
      <c r="CI58" s="1270"/>
      <c r="CJ58" s="1270"/>
      <c r="CK58" s="1270"/>
      <c r="CL58" s="1270"/>
      <c r="CM58" s="1270"/>
      <c r="CN58" s="1270"/>
      <c r="CO58" s="1270"/>
      <c r="CP58" s="1270"/>
      <c r="CQ58" s="1270"/>
      <c r="CR58" s="1270"/>
      <c r="CS58" s="1270"/>
      <c r="CT58" s="1270"/>
      <c r="CU58" s="1270"/>
      <c r="CV58" s="1270"/>
      <c r="CW58" s="1270"/>
      <c r="CX58" s="1270"/>
      <c r="CY58" s="1270"/>
      <c r="CZ58" s="1270"/>
      <c r="DA58" s="1270"/>
      <c r="DB58" s="1270"/>
      <c r="DC58" s="1270"/>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576</v>
      </c>
    </row>
    <row r="64" spans="1:109" x14ac:dyDescent="0.15">
      <c r="B64" s="372"/>
      <c r="G64" s="379"/>
      <c r="I64" s="392"/>
      <c r="J64" s="392"/>
      <c r="K64" s="392"/>
      <c r="L64" s="392"/>
      <c r="M64" s="392"/>
      <c r="N64" s="393"/>
      <c r="AM64" s="379"/>
      <c r="AN64" s="379" t="s">
        <v>569</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76" t="s">
        <v>577</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8"/>
    </row>
    <row r="66" spans="2:107" x14ac:dyDescent="0.15">
      <c r="B66" s="372"/>
      <c r="AN66" s="1279"/>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81"/>
    </row>
    <row r="67" spans="2:107" x14ac:dyDescent="0.15">
      <c r="B67" s="372"/>
      <c r="AN67" s="1279"/>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1"/>
    </row>
    <row r="68" spans="2:107" x14ac:dyDescent="0.15">
      <c r="B68" s="372"/>
      <c r="AN68" s="1279"/>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1"/>
    </row>
    <row r="69" spans="2:107" x14ac:dyDescent="0.15">
      <c r="B69" s="372"/>
      <c r="AN69" s="1282"/>
      <c r="AO69" s="1283"/>
      <c r="AP69" s="1283"/>
      <c r="AQ69" s="1283"/>
      <c r="AR69" s="1283"/>
      <c r="AS69" s="1283"/>
      <c r="AT69" s="1283"/>
      <c r="AU69" s="1283"/>
      <c r="AV69" s="1283"/>
      <c r="AW69" s="1283"/>
      <c r="AX69" s="1283"/>
      <c r="AY69" s="1283"/>
      <c r="AZ69" s="1283"/>
      <c r="BA69" s="1283"/>
      <c r="BB69" s="1283"/>
      <c r="BC69" s="1283"/>
      <c r="BD69" s="1283"/>
      <c r="BE69" s="1283"/>
      <c r="BF69" s="1283"/>
      <c r="BG69" s="1283"/>
      <c r="BH69" s="1283"/>
      <c r="BI69" s="1283"/>
      <c r="BJ69" s="1283"/>
      <c r="BK69" s="1283"/>
      <c r="BL69" s="1283"/>
      <c r="BM69" s="1283"/>
      <c r="BN69" s="1283"/>
      <c r="BO69" s="1283"/>
      <c r="BP69" s="1283"/>
      <c r="BQ69" s="1283"/>
      <c r="BR69" s="1283"/>
      <c r="BS69" s="1283"/>
      <c r="BT69" s="1283"/>
      <c r="BU69" s="1283"/>
      <c r="BV69" s="1283"/>
      <c r="BW69" s="1283"/>
      <c r="BX69" s="1283"/>
      <c r="BY69" s="1283"/>
      <c r="BZ69" s="1283"/>
      <c r="CA69" s="1283"/>
      <c r="CB69" s="1283"/>
      <c r="CC69" s="1283"/>
      <c r="CD69" s="1283"/>
      <c r="CE69" s="1283"/>
      <c r="CF69" s="1283"/>
      <c r="CG69" s="1283"/>
      <c r="CH69" s="1283"/>
      <c r="CI69" s="1283"/>
      <c r="CJ69" s="1283"/>
      <c r="CK69" s="1283"/>
      <c r="CL69" s="1283"/>
      <c r="CM69" s="1283"/>
      <c r="CN69" s="1283"/>
      <c r="CO69" s="1283"/>
      <c r="CP69" s="1283"/>
      <c r="CQ69" s="1283"/>
      <c r="CR69" s="1283"/>
      <c r="CS69" s="1283"/>
      <c r="CT69" s="1283"/>
      <c r="CU69" s="1283"/>
      <c r="CV69" s="1283"/>
      <c r="CW69" s="1283"/>
      <c r="CX69" s="1283"/>
      <c r="CY69" s="1283"/>
      <c r="CZ69" s="1283"/>
      <c r="DA69" s="1283"/>
      <c r="DB69" s="1283"/>
      <c r="DC69" s="1284"/>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571</v>
      </c>
    </row>
    <row r="72" spans="2:107" x14ac:dyDescent="0.15">
      <c r="B72" s="372"/>
      <c r="G72" s="1265"/>
      <c r="H72" s="1265"/>
      <c r="I72" s="1265"/>
      <c r="J72" s="1265"/>
      <c r="K72" s="382"/>
      <c r="L72" s="382"/>
      <c r="M72" s="383"/>
      <c r="N72" s="383"/>
      <c r="AN72" s="1266"/>
      <c r="AO72" s="1267"/>
      <c r="AP72" s="1267"/>
      <c r="AQ72" s="1267"/>
      <c r="AR72" s="1267"/>
      <c r="AS72" s="1267"/>
      <c r="AT72" s="1267"/>
      <c r="AU72" s="1267"/>
      <c r="AV72" s="1267"/>
      <c r="AW72" s="1267"/>
      <c r="AX72" s="1267"/>
      <c r="AY72" s="1267"/>
      <c r="AZ72" s="1267"/>
      <c r="BA72" s="1267"/>
      <c r="BB72" s="1267"/>
      <c r="BC72" s="1267"/>
      <c r="BD72" s="1267"/>
      <c r="BE72" s="1267"/>
      <c r="BF72" s="1267"/>
      <c r="BG72" s="1267"/>
      <c r="BH72" s="1267"/>
      <c r="BI72" s="1267"/>
      <c r="BJ72" s="1267"/>
      <c r="BK72" s="1267"/>
      <c r="BL72" s="1267"/>
      <c r="BM72" s="1267"/>
      <c r="BN72" s="1267"/>
      <c r="BO72" s="1268"/>
      <c r="BP72" s="1269" t="s">
        <v>528</v>
      </c>
      <c r="BQ72" s="1269"/>
      <c r="BR72" s="1269"/>
      <c r="BS72" s="1269"/>
      <c r="BT72" s="1269"/>
      <c r="BU72" s="1269"/>
      <c r="BV72" s="1269"/>
      <c r="BW72" s="1269"/>
      <c r="BX72" s="1269" t="s">
        <v>529</v>
      </c>
      <c r="BY72" s="1269"/>
      <c r="BZ72" s="1269"/>
      <c r="CA72" s="1269"/>
      <c r="CB72" s="1269"/>
      <c r="CC72" s="1269"/>
      <c r="CD72" s="1269"/>
      <c r="CE72" s="1269"/>
      <c r="CF72" s="1269" t="s">
        <v>530</v>
      </c>
      <c r="CG72" s="1269"/>
      <c r="CH72" s="1269"/>
      <c r="CI72" s="1269"/>
      <c r="CJ72" s="1269"/>
      <c r="CK72" s="1269"/>
      <c r="CL72" s="1269"/>
      <c r="CM72" s="1269"/>
      <c r="CN72" s="1269" t="s">
        <v>531</v>
      </c>
      <c r="CO72" s="1269"/>
      <c r="CP72" s="1269"/>
      <c r="CQ72" s="1269"/>
      <c r="CR72" s="1269"/>
      <c r="CS72" s="1269"/>
      <c r="CT72" s="1269"/>
      <c r="CU72" s="1269"/>
      <c r="CV72" s="1269" t="s">
        <v>532</v>
      </c>
      <c r="CW72" s="1269"/>
      <c r="CX72" s="1269"/>
      <c r="CY72" s="1269"/>
      <c r="CZ72" s="1269"/>
      <c r="DA72" s="1269"/>
      <c r="DB72" s="1269"/>
      <c r="DC72" s="1269"/>
    </row>
    <row r="73" spans="2:107" x14ac:dyDescent="0.15">
      <c r="B73" s="372"/>
      <c r="G73" s="1275"/>
      <c r="H73" s="1275"/>
      <c r="I73" s="1275"/>
      <c r="J73" s="1275"/>
      <c r="K73" s="1285"/>
      <c r="L73" s="1285"/>
      <c r="M73" s="1285"/>
      <c r="N73" s="1285"/>
      <c r="AM73" s="381"/>
      <c r="AN73" s="1272" t="s">
        <v>572</v>
      </c>
      <c r="AO73" s="1272"/>
      <c r="AP73" s="1272"/>
      <c r="AQ73" s="1272"/>
      <c r="AR73" s="1272"/>
      <c r="AS73" s="1272"/>
      <c r="AT73" s="1272"/>
      <c r="AU73" s="1272"/>
      <c r="AV73" s="1272"/>
      <c r="AW73" s="1272"/>
      <c r="AX73" s="1272"/>
      <c r="AY73" s="1272"/>
      <c r="AZ73" s="1272"/>
      <c r="BA73" s="1272"/>
      <c r="BB73" s="1272" t="s">
        <v>573</v>
      </c>
      <c r="BC73" s="1272"/>
      <c r="BD73" s="1272"/>
      <c r="BE73" s="1272"/>
      <c r="BF73" s="1272"/>
      <c r="BG73" s="1272"/>
      <c r="BH73" s="1272"/>
      <c r="BI73" s="1272"/>
      <c r="BJ73" s="1272"/>
      <c r="BK73" s="1272"/>
      <c r="BL73" s="1272"/>
      <c r="BM73" s="1272"/>
      <c r="BN73" s="1272"/>
      <c r="BO73" s="1272"/>
      <c r="BP73" s="1270">
        <v>4.9000000000000004</v>
      </c>
      <c r="BQ73" s="1270"/>
      <c r="BR73" s="1270"/>
      <c r="BS73" s="1270"/>
      <c r="BT73" s="1270"/>
      <c r="BU73" s="1270"/>
      <c r="BV73" s="1270"/>
      <c r="BW73" s="1270"/>
      <c r="BX73" s="1270">
        <v>5.0999999999999996</v>
      </c>
      <c r="BY73" s="1270"/>
      <c r="BZ73" s="1270"/>
      <c r="CA73" s="1270"/>
      <c r="CB73" s="1270"/>
      <c r="CC73" s="1270"/>
      <c r="CD73" s="1270"/>
      <c r="CE73" s="1270"/>
      <c r="CF73" s="1270"/>
      <c r="CG73" s="1270"/>
      <c r="CH73" s="1270"/>
      <c r="CI73" s="1270"/>
      <c r="CJ73" s="1270"/>
      <c r="CK73" s="1270"/>
      <c r="CL73" s="1270"/>
      <c r="CM73" s="1270"/>
      <c r="CN73" s="1270"/>
      <c r="CO73" s="1270"/>
      <c r="CP73" s="1270"/>
      <c r="CQ73" s="1270"/>
      <c r="CR73" s="1270"/>
      <c r="CS73" s="1270"/>
      <c r="CT73" s="1270"/>
      <c r="CU73" s="1270"/>
      <c r="CV73" s="1270"/>
      <c r="CW73" s="1270"/>
      <c r="CX73" s="1270"/>
      <c r="CY73" s="1270"/>
      <c r="CZ73" s="1270"/>
      <c r="DA73" s="1270"/>
      <c r="DB73" s="1270"/>
      <c r="DC73" s="1270"/>
    </row>
    <row r="74" spans="2:107" x14ac:dyDescent="0.15">
      <c r="B74" s="372"/>
      <c r="G74" s="1275"/>
      <c r="H74" s="1275"/>
      <c r="I74" s="1275"/>
      <c r="J74" s="1275"/>
      <c r="K74" s="1285"/>
      <c r="L74" s="1285"/>
      <c r="M74" s="1285"/>
      <c r="N74" s="1285"/>
      <c r="AM74" s="381"/>
      <c r="AN74" s="1272"/>
      <c r="AO74" s="1272"/>
      <c r="AP74" s="1272"/>
      <c r="AQ74" s="1272"/>
      <c r="AR74" s="1272"/>
      <c r="AS74" s="1272"/>
      <c r="AT74" s="1272"/>
      <c r="AU74" s="1272"/>
      <c r="AV74" s="1272"/>
      <c r="AW74" s="1272"/>
      <c r="AX74" s="1272"/>
      <c r="AY74" s="1272"/>
      <c r="AZ74" s="1272"/>
      <c r="BA74" s="1272"/>
      <c r="BB74" s="1272"/>
      <c r="BC74" s="1272"/>
      <c r="BD74" s="1272"/>
      <c r="BE74" s="1272"/>
      <c r="BF74" s="1272"/>
      <c r="BG74" s="1272"/>
      <c r="BH74" s="1272"/>
      <c r="BI74" s="1272"/>
      <c r="BJ74" s="1272"/>
      <c r="BK74" s="1272"/>
      <c r="BL74" s="1272"/>
      <c r="BM74" s="1272"/>
      <c r="BN74" s="1272"/>
      <c r="BO74" s="1272"/>
      <c r="BP74" s="1270"/>
      <c r="BQ74" s="1270"/>
      <c r="BR74" s="1270"/>
      <c r="BS74" s="1270"/>
      <c r="BT74" s="1270"/>
      <c r="BU74" s="1270"/>
      <c r="BV74" s="1270"/>
      <c r="BW74" s="1270"/>
      <c r="BX74" s="1270"/>
      <c r="BY74" s="1270"/>
      <c r="BZ74" s="1270"/>
      <c r="CA74" s="1270"/>
      <c r="CB74" s="1270"/>
      <c r="CC74" s="1270"/>
      <c r="CD74" s="1270"/>
      <c r="CE74" s="1270"/>
      <c r="CF74" s="1270"/>
      <c r="CG74" s="1270"/>
      <c r="CH74" s="1270"/>
      <c r="CI74" s="1270"/>
      <c r="CJ74" s="1270"/>
      <c r="CK74" s="1270"/>
      <c r="CL74" s="1270"/>
      <c r="CM74" s="1270"/>
      <c r="CN74" s="1270"/>
      <c r="CO74" s="1270"/>
      <c r="CP74" s="1270"/>
      <c r="CQ74" s="1270"/>
      <c r="CR74" s="1270"/>
      <c r="CS74" s="1270"/>
      <c r="CT74" s="1270"/>
      <c r="CU74" s="1270"/>
      <c r="CV74" s="1270"/>
      <c r="CW74" s="1270"/>
      <c r="CX74" s="1270"/>
      <c r="CY74" s="1270"/>
      <c r="CZ74" s="1270"/>
      <c r="DA74" s="1270"/>
      <c r="DB74" s="1270"/>
      <c r="DC74" s="1270"/>
    </row>
    <row r="75" spans="2:107" x14ac:dyDescent="0.15">
      <c r="B75" s="372"/>
      <c r="G75" s="1275"/>
      <c r="H75" s="1275"/>
      <c r="I75" s="1265"/>
      <c r="J75" s="1265"/>
      <c r="K75" s="1271"/>
      <c r="L75" s="1271"/>
      <c r="M75" s="1271"/>
      <c r="N75" s="1271"/>
      <c r="AM75" s="381"/>
      <c r="AN75" s="1272"/>
      <c r="AO75" s="1272"/>
      <c r="AP75" s="1272"/>
      <c r="AQ75" s="1272"/>
      <c r="AR75" s="1272"/>
      <c r="AS75" s="1272"/>
      <c r="AT75" s="1272"/>
      <c r="AU75" s="1272"/>
      <c r="AV75" s="1272"/>
      <c r="AW75" s="1272"/>
      <c r="AX75" s="1272"/>
      <c r="AY75" s="1272"/>
      <c r="AZ75" s="1272"/>
      <c r="BA75" s="1272"/>
      <c r="BB75" s="1272" t="s">
        <v>578</v>
      </c>
      <c r="BC75" s="1272"/>
      <c r="BD75" s="1272"/>
      <c r="BE75" s="1272"/>
      <c r="BF75" s="1272"/>
      <c r="BG75" s="1272"/>
      <c r="BH75" s="1272"/>
      <c r="BI75" s="1272"/>
      <c r="BJ75" s="1272"/>
      <c r="BK75" s="1272"/>
      <c r="BL75" s="1272"/>
      <c r="BM75" s="1272"/>
      <c r="BN75" s="1272"/>
      <c r="BO75" s="1272"/>
      <c r="BP75" s="1270">
        <v>9.6999999999999993</v>
      </c>
      <c r="BQ75" s="1270"/>
      <c r="BR75" s="1270"/>
      <c r="BS75" s="1270"/>
      <c r="BT75" s="1270"/>
      <c r="BU75" s="1270"/>
      <c r="BV75" s="1270"/>
      <c r="BW75" s="1270"/>
      <c r="BX75" s="1270">
        <v>8.5</v>
      </c>
      <c r="BY75" s="1270"/>
      <c r="BZ75" s="1270"/>
      <c r="CA75" s="1270"/>
      <c r="CB75" s="1270"/>
      <c r="CC75" s="1270"/>
      <c r="CD75" s="1270"/>
      <c r="CE75" s="1270"/>
      <c r="CF75" s="1270">
        <v>7</v>
      </c>
      <c r="CG75" s="1270"/>
      <c r="CH75" s="1270"/>
      <c r="CI75" s="1270"/>
      <c r="CJ75" s="1270"/>
      <c r="CK75" s="1270"/>
      <c r="CL75" s="1270"/>
      <c r="CM75" s="1270"/>
      <c r="CN75" s="1270">
        <v>6.1</v>
      </c>
      <c r="CO75" s="1270"/>
      <c r="CP75" s="1270"/>
      <c r="CQ75" s="1270"/>
      <c r="CR75" s="1270"/>
      <c r="CS75" s="1270"/>
      <c r="CT75" s="1270"/>
      <c r="CU75" s="1270"/>
      <c r="CV75" s="1270">
        <v>5.0999999999999996</v>
      </c>
      <c r="CW75" s="1270"/>
      <c r="CX75" s="1270"/>
      <c r="CY75" s="1270"/>
      <c r="CZ75" s="1270"/>
      <c r="DA75" s="1270"/>
      <c r="DB75" s="1270"/>
      <c r="DC75" s="1270"/>
    </row>
    <row r="76" spans="2:107" x14ac:dyDescent="0.15">
      <c r="B76" s="372"/>
      <c r="G76" s="1275"/>
      <c r="H76" s="1275"/>
      <c r="I76" s="1265"/>
      <c r="J76" s="1265"/>
      <c r="K76" s="1271"/>
      <c r="L76" s="1271"/>
      <c r="M76" s="1271"/>
      <c r="N76" s="1271"/>
      <c r="AM76" s="381"/>
      <c r="AN76" s="1272"/>
      <c r="AO76" s="1272"/>
      <c r="AP76" s="1272"/>
      <c r="AQ76" s="1272"/>
      <c r="AR76" s="1272"/>
      <c r="AS76" s="1272"/>
      <c r="AT76" s="1272"/>
      <c r="AU76" s="1272"/>
      <c r="AV76" s="1272"/>
      <c r="AW76" s="1272"/>
      <c r="AX76" s="1272"/>
      <c r="AY76" s="1272"/>
      <c r="AZ76" s="1272"/>
      <c r="BA76" s="1272"/>
      <c r="BB76" s="1272"/>
      <c r="BC76" s="1272"/>
      <c r="BD76" s="1272"/>
      <c r="BE76" s="1272"/>
      <c r="BF76" s="1272"/>
      <c r="BG76" s="1272"/>
      <c r="BH76" s="1272"/>
      <c r="BI76" s="1272"/>
      <c r="BJ76" s="1272"/>
      <c r="BK76" s="1272"/>
      <c r="BL76" s="1272"/>
      <c r="BM76" s="1272"/>
      <c r="BN76" s="1272"/>
      <c r="BO76" s="1272"/>
      <c r="BP76" s="1270"/>
      <c r="BQ76" s="1270"/>
      <c r="BR76" s="1270"/>
      <c r="BS76" s="1270"/>
      <c r="BT76" s="1270"/>
      <c r="BU76" s="1270"/>
      <c r="BV76" s="1270"/>
      <c r="BW76" s="1270"/>
      <c r="BX76" s="1270"/>
      <c r="BY76" s="1270"/>
      <c r="BZ76" s="1270"/>
      <c r="CA76" s="1270"/>
      <c r="CB76" s="1270"/>
      <c r="CC76" s="1270"/>
      <c r="CD76" s="1270"/>
      <c r="CE76" s="1270"/>
      <c r="CF76" s="1270"/>
      <c r="CG76" s="1270"/>
      <c r="CH76" s="1270"/>
      <c r="CI76" s="1270"/>
      <c r="CJ76" s="1270"/>
      <c r="CK76" s="1270"/>
      <c r="CL76" s="1270"/>
      <c r="CM76" s="1270"/>
      <c r="CN76" s="1270"/>
      <c r="CO76" s="1270"/>
      <c r="CP76" s="1270"/>
      <c r="CQ76" s="1270"/>
      <c r="CR76" s="1270"/>
      <c r="CS76" s="1270"/>
      <c r="CT76" s="1270"/>
      <c r="CU76" s="1270"/>
      <c r="CV76" s="1270"/>
      <c r="CW76" s="1270"/>
      <c r="CX76" s="1270"/>
      <c r="CY76" s="1270"/>
      <c r="CZ76" s="1270"/>
      <c r="DA76" s="1270"/>
      <c r="DB76" s="1270"/>
      <c r="DC76" s="1270"/>
    </row>
    <row r="77" spans="2:107" x14ac:dyDescent="0.15">
      <c r="B77" s="372"/>
      <c r="G77" s="1265"/>
      <c r="H77" s="1265"/>
      <c r="I77" s="1265"/>
      <c r="J77" s="1265"/>
      <c r="K77" s="1285"/>
      <c r="L77" s="1285"/>
      <c r="M77" s="1285"/>
      <c r="N77" s="1285"/>
      <c r="AN77" s="1269" t="s">
        <v>575</v>
      </c>
      <c r="AO77" s="1269"/>
      <c r="AP77" s="1269"/>
      <c r="AQ77" s="1269"/>
      <c r="AR77" s="1269"/>
      <c r="AS77" s="1269"/>
      <c r="AT77" s="1269"/>
      <c r="AU77" s="1269"/>
      <c r="AV77" s="1269"/>
      <c r="AW77" s="1269"/>
      <c r="AX77" s="1269"/>
      <c r="AY77" s="1269"/>
      <c r="AZ77" s="1269"/>
      <c r="BA77" s="1269"/>
      <c r="BB77" s="1272" t="s">
        <v>573</v>
      </c>
      <c r="BC77" s="1272"/>
      <c r="BD77" s="1272"/>
      <c r="BE77" s="1272"/>
      <c r="BF77" s="1272"/>
      <c r="BG77" s="1272"/>
      <c r="BH77" s="1272"/>
      <c r="BI77" s="1272"/>
      <c r="BJ77" s="1272"/>
      <c r="BK77" s="1272"/>
      <c r="BL77" s="1272"/>
      <c r="BM77" s="1272"/>
      <c r="BN77" s="1272"/>
      <c r="BO77" s="1272"/>
      <c r="BP77" s="1270">
        <v>25.5</v>
      </c>
      <c r="BQ77" s="1270"/>
      <c r="BR77" s="1270"/>
      <c r="BS77" s="1270"/>
      <c r="BT77" s="1270"/>
      <c r="BU77" s="1270"/>
      <c r="BV77" s="1270"/>
      <c r="BW77" s="1270"/>
      <c r="BX77" s="1270">
        <v>25.1</v>
      </c>
      <c r="BY77" s="1270"/>
      <c r="BZ77" s="1270"/>
      <c r="CA77" s="1270"/>
      <c r="CB77" s="1270"/>
      <c r="CC77" s="1270"/>
      <c r="CD77" s="1270"/>
      <c r="CE77" s="1270"/>
      <c r="CF77" s="1270">
        <v>18</v>
      </c>
      <c r="CG77" s="1270"/>
      <c r="CH77" s="1270"/>
      <c r="CI77" s="1270"/>
      <c r="CJ77" s="1270"/>
      <c r="CK77" s="1270"/>
      <c r="CL77" s="1270"/>
      <c r="CM77" s="1270"/>
      <c r="CN77" s="1270">
        <v>12.7</v>
      </c>
      <c r="CO77" s="1270"/>
      <c r="CP77" s="1270"/>
      <c r="CQ77" s="1270"/>
      <c r="CR77" s="1270"/>
      <c r="CS77" s="1270"/>
      <c r="CT77" s="1270"/>
      <c r="CU77" s="1270"/>
      <c r="CV77" s="1270">
        <v>10</v>
      </c>
      <c r="CW77" s="1270"/>
      <c r="CX77" s="1270"/>
      <c r="CY77" s="1270"/>
      <c r="CZ77" s="1270"/>
      <c r="DA77" s="1270"/>
      <c r="DB77" s="1270"/>
      <c r="DC77" s="1270"/>
    </row>
    <row r="78" spans="2:107" x14ac:dyDescent="0.15">
      <c r="B78" s="372"/>
      <c r="G78" s="1265"/>
      <c r="H78" s="1265"/>
      <c r="I78" s="1265"/>
      <c r="J78" s="1265"/>
      <c r="K78" s="1285"/>
      <c r="L78" s="1285"/>
      <c r="M78" s="1285"/>
      <c r="N78" s="1285"/>
      <c r="AN78" s="1269"/>
      <c r="AO78" s="1269"/>
      <c r="AP78" s="1269"/>
      <c r="AQ78" s="1269"/>
      <c r="AR78" s="1269"/>
      <c r="AS78" s="1269"/>
      <c r="AT78" s="1269"/>
      <c r="AU78" s="1269"/>
      <c r="AV78" s="1269"/>
      <c r="AW78" s="1269"/>
      <c r="AX78" s="1269"/>
      <c r="AY78" s="1269"/>
      <c r="AZ78" s="1269"/>
      <c r="BA78" s="1269"/>
      <c r="BB78" s="1272"/>
      <c r="BC78" s="1272"/>
      <c r="BD78" s="1272"/>
      <c r="BE78" s="1272"/>
      <c r="BF78" s="1272"/>
      <c r="BG78" s="1272"/>
      <c r="BH78" s="1272"/>
      <c r="BI78" s="1272"/>
      <c r="BJ78" s="1272"/>
      <c r="BK78" s="1272"/>
      <c r="BL78" s="1272"/>
      <c r="BM78" s="1272"/>
      <c r="BN78" s="1272"/>
      <c r="BO78" s="1272"/>
      <c r="BP78" s="1270"/>
      <c r="BQ78" s="1270"/>
      <c r="BR78" s="1270"/>
      <c r="BS78" s="1270"/>
      <c r="BT78" s="1270"/>
      <c r="BU78" s="1270"/>
      <c r="BV78" s="1270"/>
      <c r="BW78" s="1270"/>
      <c r="BX78" s="1270"/>
      <c r="BY78" s="1270"/>
      <c r="BZ78" s="1270"/>
      <c r="CA78" s="1270"/>
      <c r="CB78" s="1270"/>
      <c r="CC78" s="1270"/>
      <c r="CD78" s="1270"/>
      <c r="CE78" s="1270"/>
      <c r="CF78" s="1270"/>
      <c r="CG78" s="1270"/>
      <c r="CH78" s="1270"/>
      <c r="CI78" s="1270"/>
      <c r="CJ78" s="1270"/>
      <c r="CK78" s="1270"/>
      <c r="CL78" s="1270"/>
      <c r="CM78" s="1270"/>
      <c r="CN78" s="1270"/>
      <c r="CO78" s="1270"/>
      <c r="CP78" s="1270"/>
      <c r="CQ78" s="1270"/>
      <c r="CR78" s="1270"/>
      <c r="CS78" s="1270"/>
      <c r="CT78" s="1270"/>
      <c r="CU78" s="1270"/>
      <c r="CV78" s="1270"/>
      <c r="CW78" s="1270"/>
      <c r="CX78" s="1270"/>
      <c r="CY78" s="1270"/>
      <c r="CZ78" s="1270"/>
      <c r="DA78" s="1270"/>
      <c r="DB78" s="1270"/>
      <c r="DC78" s="1270"/>
    </row>
    <row r="79" spans="2:107" x14ac:dyDescent="0.15">
      <c r="B79" s="372"/>
      <c r="G79" s="1265"/>
      <c r="H79" s="1265"/>
      <c r="I79" s="1274"/>
      <c r="J79" s="1274"/>
      <c r="K79" s="1286"/>
      <c r="L79" s="1286"/>
      <c r="M79" s="1286"/>
      <c r="N79" s="1286"/>
      <c r="AN79" s="1269"/>
      <c r="AO79" s="1269"/>
      <c r="AP79" s="1269"/>
      <c r="AQ79" s="1269"/>
      <c r="AR79" s="1269"/>
      <c r="AS79" s="1269"/>
      <c r="AT79" s="1269"/>
      <c r="AU79" s="1269"/>
      <c r="AV79" s="1269"/>
      <c r="AW79" s="1269"/>
      <c r="AX79" s="1269"/>
      <c r="AY79" s="1269"/>
      <c r="AZ79" s="1269"/>
      <c r="BA79" s="1269"/>
      <c r="BB79" s="1272" t="s">
        <v>578</v>
      </c>
      <c r="BC79" s="1272"/>
      <c r="BD79" s="1272"/>
      <c r="BE79" s="1272"/>
      <c r="BF79" s="1272"/>
      <c r="BG79" s="1272"/>
      <c r="BH79" s="1272"/>
      <c r="BI79" s="1272"/>
      <c r="BJ79" s="1272"/>
      <c r="BK79" s="1272"/>
      <c r="BL79" s="1272"/>
      <c r="BM79" s="1272"/>
      <c r="BN79" s="1272"/>
      <c r="BO79" s="1272"/>
      <c r="BP79" s="1270">
        <v>6.6</v>
      </c>
      <c r="BQ79" s="1270"/>
      <c r="BR79" s="1270"/>
      <c r="BS79" s="1270"/>
      <c r="BT79" s="1270"/>
      <c r="BU79" s="1270"/>
      <c r="BV79" s="1270"/>
      <c r="BW79" s="1270"/>
      <c r="BX79" s="1270">
        <v>6.4</v>
      </c>
      <c r="BY79" s="1270"/>
      <c r="BZ79" s="1270"/>
      <c r="CA79" s="1270"/>
      <c r="CB79" s="1270"/>
      <c r="CC79" s="1270"/>
      <c r="CD79" s="1270"/>
      <c r="CE79" s="1270"/>
      <c r="CF79" s="1270">
        <v>6.6</v>
      </c>
      <c r="CG79" s="1270"/>
      <c r="CH79" s="1270"/>
      <c r="CI79" s="1270"/>
      <c r="CJ79" s="1270"/>
      <c r="CK79" s="1270"/>
      <c r="CL79" s="1270"/>
      <c r="CM79" s="1270"/>
      <c r="CN79" s="1270">
        <v>6.6</v>
      </c>
      <c r="CO79" s="1270"/>
      <c r="CP79" s="1270"/>
      <c r="CQ79" s="1270"/>
      <c r="CR79" s="1270"/>
      <c r="CS79" s="1270"/>
      <c r="CT79" s="1270"/>
      <c r="CU79" s="1270"/>
      <c r="CV79" s="1270">
        <v>6.7</v>
      </c>
      <c r="CW79" s="1270"/>
      <c r="CX79" s="1270"/>
      <c r="CY79" s="1270"/>
      <c r="CZ79" s="1270"/>
      <c r="DA79" s="1270"/>
      <c r="DB79" s="1270"/>
      <c r="DC79" s="1270"/>
    </row>
    <row r="80" spans="2:107" x14ac:dyDescent="0.15">
      <c r="B80" s="372"/>
      <c r="G80" s="1265"/>
      <c r="H80" s="1265"/>
      <c r="I80" s="1274"/>
      <c r="J80" s="1274"/>
      <c r="K80" s="1286"/>
      <c r="L80" s="1286"/>
      <c r="M80" s="1286"/>
      <c r="N80" s="1286"/>
      <c r="AN80" s="1269"/>
      <c r="AO80" s="1269"/>
      <c r="AP80" s="1269"/>
      <c r="AQ80" s="1269"/>
      <c r="AR80" s="1269"/>
      <c r="AS80" s="1269"/>
      <c r="AT80" s="1269"/>
      <c r="AU80" s="1269"/>
      <c r="AV80" s="1269"/>
      <c r="AW80" s="1269"/>
      <c r="AX80" s="1269"/>
      <c r="AY80" s="1269"/>
      <c r="AZ80" s="1269"/>
      <c r="BA80" s="1269"/>
      <c r="BB80" s="1272"/>
      <c r="BC80" s="1272"/>
      <c r="BD80" s="1272"/>
      <c r="BE80" s="1272"/>
      <c r="BF80" s="1272"/>
      <c r="BG80" s="1272"/>
      <c r="BH80" s="1272"/>
      <c r="BI80" s="1272"/>
      <c r="BJ80" s="1272"/>
      <c r="BK80" s="1272"/>
      <c r="BL80" s="1272"/>
      <c r="BM80" s="1272"/>
      <c r="BN80" s="1272"/>
      <c r="BO80" s="1272"/>
      <c r="BP80" s="1270"/>
      <c r="BQ80" s="1270"/>
      <c r="BR80" s="1270"/>
      <c r="BS80" s="1270"/>
      <c r="BT80" s="1270"/>
      <c r="BU80" s="1270"/>
      <c r="BV80" s="1270"/>
      <c r="BW80" s="1270"/>
      <c r="BX80" s="1270"/>
      <c r="BY80" s="1270"/>
      <c r="BZ80" s="1270"/>
      <c r="CA80" s="1270"/>
      <c r="CB80" s="1270"/>
      <c r="CC80" s="1270"/>
      <c r="CD80" s="1270"/>
      <c r="CE80" s="1270"/>
      <c r="CF80" s="1270"/>
      <c r="CG80" s="1270"/>
      <c r="CH80" s="1270"/>
      <c r="CI80" s="1270"/>
      <c r="CJ80" s="1270"/>
      <c r="CK80" s="1270"/>
      <c r="CL80" s="1270"/>
      <c r="CM80" s="1270"/>
      <c r="CN80" s="1270"/>
      <c r="CO80" s="1270"/>
      <c r="CP80" s="1270"/>
      <c r="CQ80" s="1270"/>
      <c r="CR80" s="1270"/>
      <c r="CS80" s="1270"/>
      <c r="CT80" s="1270"/>
      <c r="CU80" s="1270"/>
      <c r="CV80" s="1270"/>
      <c r="CW80" s="1270"/>
      <c r="CX80" s="1270"/>
      <c r="CY80" s="1270"/>
      <c r="CZ80" s="1270"/>
      <c r="DA80" s="1270"/>
      <c r="DB80" s="1270"/>
      <c r="DC80" s="1270"/>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tTQeDkGvBdHtohuICF9yfqbUUdITauoEeCsQJRl70lW/EOl92Z/hij7Aq//V/9/V+E8pJvgWoVJHhaovH0Zm6A==" saltValue="Nr5cpXfAVZWxWO9JvfpwJ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2BF16-1B12-40A4-9803-A14717ADFD12}">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478</v>
      </c>
    </row>
  </sheetData>
  <sheetProtection algorithmName="SHA-512" hashValue="1sobBXH7Jaaj41pKafSg4+56IAf2/1BvGiAzg+u/X65asRYkfjMhhnvKTklKK5yMQRUzYsd+pyqGXNquHiHvhw==" saltValue="+Dv5L4KuJjf9lA0qjjiIe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80EB3-C07D-4EF6-AFDF-5CB83F3459F6}">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478</v>
      </c>
    </row>
  </sheetData>
  <sheetProtection algorithmName="SHA-512" hashValue="qjtaaYTjOCah9P9vUKUH3/CGpp8Y8qJcXyTR3hS8u1kvhhrlNiTjwWT9sKVFUZtRayHsY0Bkh5maM7isTzi/mw==" saltValue="/1BtwopR9NWU/qcUBYUx/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527</v>
      </c>
      <c r="G2" s="151"/>
      <c r="H2" s="152"/>
    </row>
    <row r="3" spans="1:8" x14ac:dyDescent="0.15">
      <c r="A3" s="148" t="s">
        <v>520</v>
      </c>
      <c r="B3" s="153"/>
      <c r="C3" s="154"/>
      <c r="D3" s="155">
        <v>51023</v>
      </c>
      <c r="E3" s="156"/>
      <c r="F3" s="157">
        <v>62383</v>
      </c>
      <c r="G3" s="158"/>
      <c r="H3" s="159"/>
    </row>
    <row r="4" spans="1:8" x14ac:dyDescent="0.15">
      <c r="A4" s="160"/>
      <c r="B4" s="161"/>
      <c r="C4" s="162"/>
      <c r="D4" s="163">
        <v>28922</v>
      </c>
      <c r="E4" s="164"/>
      <c r="F4" s="165">
        <v>35325</v>
      </c>
      <c r="G4" s="166"/>
      <c r="H4" s="167"/>
    </row>
    <row r="5" spans="1:8" x14ac:dyDescent="0.15">
      <c r="A5" s="148" t="s">
        <v>522</v>
      </c>
      <c r="B5" s="153"/>
      <c r="C5" s="154"/>
      <c r="D5" s="155">
        <v>61144</v>
      </c>
      <c r="E5" s="156"/>
      <c r="F5" s="157">
        <v>63812</v>
      </c>
      <c r="G5" s="158"/>
      <c r="H5" s="159"/>
    </row>
    <row r="6" spans="1:8" x14ac:dyDescent="0.15">
      <c r="A6" s="160"/>
      <c r="B6" s="161"/>
      <c r="C6" s="162"/>
      <c r="D6" s="163">
        <v>37992</v>
      </c>
      <c r="E6" s="164"/>
      <c r="F6" s="165">
        <v>33848</v>
      </c>
      <c r="G6" s="166"/>
      <c r="H6" s="167"/>
    </row>
    <row r="7" spans="1:8" x14ac:dyDescent="0.15">
      <c r="A7" s="148" t="s">
        <v>523</v>
      </c>
      <c r="B7" s="153"/>
      <c r="C7" s="154"/>
      <c r="D7" s="155">
        <v>61825</v>
      </c>
      <c r="E7" s="156"/>
      <c r="F7" s="157">
        <v>54225</v>
      </c>
      <c r="G7" s="158"/>
      <c r="H7" s="159"/>
    </row>
    <row r="8" spans="1:8" x14ac:dyDescent="0.15">
      <c r="A8" s="160"/>
      <c r="B8" s="161"/>
      <c r="C8" s="162"/>
      <c r="D8" s="163">
        <v>38875</v>
      </c>
      <c r="E8" s="164"/>
      <c r="F8" s="165">
        <v>27337</v>
      </c>
      <c r="G8" s="166"/>
      <c r="H8" s="167"/>
    </row>
    <row r="9" spans="1:8" x14ac:dyDescent="0.15">
      <c r="A9" s="148" t="s">
        <v>524</v>
      </c>
      <c r="B9" s="153"/>
      <c r="C9" s="154"/>
      <c r="D9" s="155">
        <v>57013</v>
      </c>
      <c r="E9" s="156"/>
      <c r="F9" s="157">
        <v>54016</v>
      </c>
      <c r="G9" s="158"/>
      <c r="H9" s="159"/>
    </row>
    <row r="10" spans="1:8" x14ac:dyDescent="0.15">
      <c r="A10" s="160"/>
      <c r="B10" s="161"/>
      <c r="C10" s="162"/>
      <c r="D10" s="163">
        <v>25158</v>
      </c>
      <c r="E10" s="164"/>
      <c r="F10" s="165">
        <v>28078</v>
      </c>
      <c r="G10" s="166"/>
      <c r="H10" s="167"/>
    </row>
    <row r="11" spans="1:8" x14ac:dyDescent="0.15">
      <c r="A11" s="148" t="s">
        <v>525</v>
      </c>
      <c r="B11" s="153"/>
      <c r="C11" s="154"/>
      <c r="D11" s="155">
        <v>72417</v>
      </c>
      <c r="E11" s="156"/>
      <c r="F11" s="157">
        <v>52786</v>
      </c>
      <c r="G11" s="158"/>
      <c r="H11" s="159"/>
    </row>
    <row r="12" spans="1:8" x14ac:dyDescent="0.15">
      <c r="A12" s="160"/>
      <c r="B12" s="161"/>
      <c r="C12" s="168"/>
      <c r="D12" s="163">
        <v>24368</v>
      </c>
      <c r="E12" s="164"/>
      <c r="F12" s="165">
        <v>28742</v>
      </c>
      <c r="G12" s="166"/>
      <c r="H12" s="167"/>
    </row>
    <row r="13" spans="1:8" x14ac:dyDescent="0.15">
      <c r="A13" s="148"/>
      <c r="B13" s="153"/>
      <c r="C13" s="169"/>
      <c r="D13" s="170">
        <v>60684</v>
      </c>
      <c r="E13" s="171"/>
      <c r="F13" s="172">
        <v>57444</v>
      </c>
      <c r="G13" s="173"/>
      <c r="H13" s="159"/>
    </row>
    <row r="14" spans="1:8" x14ac:dyDescent="0.15">
      <c r="A14" s="160"/>
      <c r="B14" s="161"/>
      <c r="C14" s="162"/>
      <c r="D14" s="163">
        <v>31063</v>
      </c>
      <c r="E14" s="164"/>
      <c r="F14" s="165">
        <v>30666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1.56</v>
      </c>
      <c r="C19" s="174">
        <f>ROUND(VALUE(SUBSTITUTE(実質収支比率等に係る経年分析!G$48,"▲","-")),2)</f>
        <v>1.37</v>
      </c>
      <c r="D19" s="174">
        <f>ROUND(VALUE(SUBSTITUTE(実質収支比率等に係る経年分析!H$48,"▲","-")),2)</f>
        <v>8.44</v>
      </c>
      <c r="E19" s="174">
        <f>ROUND(VALUE(SUBSTITUTE(実質収支比率等に係る経年分析!I$48,"▲","-")),2)</f>
        <v>5.64</v>
      </c>
      <c r="F19" s="174">
        <f>ROUND(VALUE(SUBSTITUTE(実質収支比率等に係る経年分析!J$48,"▲","-")),2)</f>
        <v>9.89</v>
      </c>
    </row>
    <row r="20" spans="1:11" x14ac:dyDescent="0.15">
      <c r="A20" s="174" t="s">
        <v>53</v>
      </c>
      <c r="B20" s="174">
        <f>ROUND(VALUE(SUBSTITUTE(実質収支比率等に係る経年分析!F$47,"▲","-")),2)</f>
        <v>19.78</v>
      </c>
      <c r="C20" s="174">
        <f>ROUND(VALUE(SUBSTITUTE(実質収支比率等に係る経年分析!G$47,"▲","-")),2)</f>
        <v>17.5</v>
      </c>
      <c r="D20" s="174">
        <f>ROUND(VALUE(SUBSTITUTE(実質収支比率等に係る経年分析!H$47,"▲","-")),2)</f>
        <v>20.76</v>
      </c>
      <c r="E20" s="174">
        <f>ROUND(VALUE(SUBSTITUTE(実質収支比率等に係る経年分析!I$47,"▲","-")),2)</f>
        <v>27.98</v>
      </c>
      <c r="F20" s="174">
        <f>ROUND(VALUE(SUBSTITUTE(実質収支比率等に係る経年分析!J$47,"▲","-")),2)</f>
        <v>27.66</v>
      </c>
    </row>
    <row r="21" spans="1:11" x14ac:dyDescent="0.15">
      <c r="A21" s="174" t="s">
        <v>54</v>
      </c>
      <c r="B21" s="174">
        <f>IF(ISNUMBER(VALUE(SUBSTITUTE(実質収支比率等に係る経年分析!F$49,"▲","-"))),ROUND(VALUE(SUBSTITUTE(実質収支比率等に係る経年分析!F$49,"▲","-")),2),NA())</f>
        <v>-5.44</v>
      </c>
      <c r="C21" s="174">
        <f>IF(ISNUMBER(VALUE(SUBSTITUTE(実質収支比率等に係る経年分析!G$49,"▲","-"))),ROUND(VALUE(SUBSTITUTE(実質収支比率等に係る経年分析!G$49,"▲","-")),2),NA())</f>
        <v>-2.73</v>
      </c>
      <c r="D21" s="174">
        <f>IF(ISNUMBER(VALUE(SUBSTITUTE(実質収支比率等に係る経年分析!H$49,"▲","-"))),ROUND(VALUE(SUBSTITUTE(実質収支比率等に係る経年分析!H$49,"▲","-")),2),NA())</f>
        <v>10.36</v>
      </c>
      <c r="E21" s="174">
        <f>IF(ISNUMBER(VALUE(SUBSTITUTE(実質収支比率等に係る経年分析!I$49,"▲","-"))),ROUND(VALUE(SUBSTITUTE(実質収支比率等に係る経年分析!I$49,"▲","-")),2),NA())</f>
        <v>-2.93</v>
      </c>
      <c r="F21" s="174">
        <f>IF(ISNUMBER(VALUE(SUBSTITUTE(実質収支比率等に係る経年分析!J$49,"▲","-"))),ROUND(VALUE(SUBSTITUTE(実質収支比率等に係る経年分析!J$49,"▲","-")),2),NA())</f>
        <v>0.04</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0.45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0.05</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0.01</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特定地域生活排水処理事業特別会計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0.08</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0.09</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0.14000000000000001</v>
      </c>
    </row>
    <row r="31" spans="1:11" x14ac:dyDescent="0.15">
      <c r="A31" s="175" t="str">
        <f>IF(連結実質赤字比率に係る赤字・黒字の構成分析!C$39="",NA(),連結実質赤字比率に係る赤字・黒字の構成分析!C$39)</f>
        <v>国民健康保険事業勘定特別会計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0.56999999999999995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0.55000000000000004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0.24</v>
      </c>
    </row>
    <row r="32" spans="1:11" x14ac:dyDescent="0.15">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0.63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0.68</v>
      </c>
    </row>
    <row r="33" spans="1:16" x14ac:dyDescent="0.15">
      <c r="A33" s="175" t="str">
        <f>IF(連結実質赤字比率に係る赤字・黒字の構成分析!C$37="",NA(),連結実質赤字比率に係る赤字・黒字の構成分析!C$37)</f>
        <v>介護保険事業勘定特別会計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0.53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1.1200000000000001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0.81</v>
      </c>
    </row>
    <row r="34" spans="1:16" x14ac:dyDescent="0.15">
      <c r="A34" s="175" t="str">
        <f>IF(連結実質赤字比率に係る赤字・黒字の構成分析!C$36="",NA(),連結実質赤字比率に係る赤字・黒字の構成分析!C$36)</f>
        <v>国民健康保険鬼石病院事業会計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2.52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2.56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2.84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2.88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2.4700000000000002</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12.6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13.06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10.93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11.08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9.3800000000000008</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1.55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8.42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5.59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9.89</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2655</v>
      </c>
      <c r="E42" s="176"/>
      <c r="F42" s="176"/>
      <c r="G42" s="176">
        <f>'実質公債費比率（分子）の構造'!L$52</f>
        <v>2613</v>
      </c>
      <c r="H42" s="176"/>
      <c r="I42" s="176"/>
      <c r="J42" s="176">
        <f>'実質公債費比率（分子）の構造'!M$52</f>
        <v>2639</v>
      </c>
      <c r="K42" s="176"/>
      <c r="L42" s="176"/>
      <c r="M42" s="176">
        <f>'実質公債費比率（分子）の構造'!N$52</f>
        <v>2666</v>
      </c>
      <c r="N42" s="176"/>
      <c r="O42" s="176"/>
      <c r="P42" s="176">
        <f>'実質公債費比率（分子）の構造'!O$52</f>
        <v>2633</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1</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675</v>
      </c>
      <c r="C45" s="176"/>
      <c r="D45" s="176"/>
      <c r="E45" s="176">
        <f>'実質公債費比率（分子）の構造'!L$49</f>
        <v>631</v>
      </c>
      <c r="F45" s="176"/>
      <c r="G45" s="176"/>
      <c r="H45" s="176">
        <f>'実質公債費比率（分子）の構造'!M$49</f>
        <v>603</v>
      </c>
      <c r="I45" s="176"/>
      <c r="J45" s="176"/>
      <c r="K45" s="176">
        <f>'実質公債費比率（分子）の構造'!N$49</f>
        <v>630</v>
      </c>
      <c r="L45" s="176"/>
      <c r="M45" s="176"/>
      <c r="N45" s="176">
        <f>'実質公債費比率（分子）の構造'!O$49</f>
        <v>512</v>
      </c>
      <c r="O45" s="176"/>
      <c r="P45" s="176"/>
    </row>
    <row r="46" spans="1:16" x14ac:dyDescent="0.15">
      <c r="A46" s="176" t="s">
        <v>64</v>
      </c>
      <c r="B46" s="176">
        <f>'実質公債費比率（分子）の構造'!K$48</f>
        <v>457</v>
      </c>
      <c r="C46" s="176"/>
      <c r="D46" s="176"/>
      <c r="E46" s="176">
        <f>'実質公債費比率（分子）の構造'!L$48</f>
        <v>432</v>
      </c>
      <c r="F46" s="176"/>
      <c r="G46" s="176"/>
      <c r="H46" s="176">
        <f>'実質公債費比率（分子）の構造'!M$48</f>
        <v>388</v>
      </c>
      <c r="I46" s="176"/>
      <c r="J46" s="176"/>
      <c r="K46" s="176">
        <f>'実質公債費比率（分子）の構造'!N$48</f>
        <v>401</v>
      </c>
      <c r="L46" s="176"/>
      <c r="M46" s="176"/>
      <c r="N46" s="176">
        <f>'実質公債費比率（分子）の構造'!O$48</f>
        <v>379</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2675</v>
      </c>
      <c r="C49" s="176"/>
      <c r="D49" s="176"/>
      <c r="E49" s="176">
        <f>'実質公債費比率（分子）の構造'!L$45</f>
        <v>2470</v>
      </c>
      <c r="F49" s="176"/>
      <c r="G49" s="176"/>
      <c r="H49" s="176">
        <f>'実質公債費比率（分子）の構造'!M$45</f>
        <v>2393</v>
      </c>
      <c r="I49" s="176"/>
      <c r="J49" s="176"/>
      <c r="K49" s="176">
        <f>'実質公債費比率（分子）の構造'!N$45</f>
        <v>2464</v>
      </c>
      <c r="L49" s="176"/>
      <c r="M49" s="176"/>
      <c r="N49" s="176">
        <f>'実質公債費比率（分子）の構造'!O$45</f>
        <v>2272</v>
      </c>
      <c r="O49" s="176"/>
      <c r="P49" s="176"/>
    </row>
    <row r="50" spans="1:16" x14ac:dyDescent="0.15">
      <c r="A50" s="176" t="s">
        <v>67</v>
      </c>
      <c r="B50" s="176" t="e">
        <f>NA()</f>
        <v>#N/A</v>
      </c>
      <c r="C50" s="176">
        <f>IF(ISNUMBER('実質公債費比率（分子）の構造'!K$53),'実質公債費比率（分子）の構造'!K$53,NA())</f>
        <v>1152</v>
      </c>
      <c r="D50" s="176" t="e">
        <f>NA()</f>
        <v>#N/A</v>
      </c>
      <c r="E50" s="176" t="e">
        <f>NA()</f>
        <v>#N/A</v>
      </c>
      <c r="F50" s="176">
        <f>IF(ISNUMBER('実質公債費比率（分子）の構造'!L$53),'実質公債費比率（分子）の構造'!L$53,NA())</f>
        <v>920</v>
      </c>
      <c r="G50" s="176" t="e">
        <f>NA()</f>
        <v>#N/A</v>
      </c>
      <c r="H50" s="176" t="e">
        <f>NA()</f>
        <v>#N/A</v>
      </c>
      <c r="I50" s="176">
        <f>IF(ISNUMBER('実質公債費比率（分子）の構造'!M$53),'実質公債費比率（分子）の構造'!M$53,NA())</f>
        <v>745</v>
      </c>
      <c r="J50" s="176" t="e">
        <f>NA()</f>
        <v>#N/A</v>
      </c>
      <c r="K50" s="176" t="e">
        <f>NA()</f>
        <v>#N/A</v>
      </c>
      <c r="L50" s="176">
        <f>IF(ISNUMBER('実質公債費比率（分子）の構造'!N$53),'実質公債費比率（分子）の構造'!N$53,NA())</f>
        <v>829</v>
      </c>
      <c r="M50" s="176" t="e">
        <f>NA()</f>
        <v>#N/A</v>
      </c>
      <c r="N50" s="176" t="e">
        <f>NA()</f>
        <v>#N/A</v>
      </c>
      <c r="O50" s="176">
        <f>IF(ISNUMBER('実質公債費比率（分子）の構造'!O$53),'実質公債費比率（分子）の構造'!O$53,NA())</f>
        <v>531</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26227</v>
      </c>
      <c r="E56" s="175"/>
      <c r="F56" s="175"/>
      <c r="G56" s="175">
        <f>'将来負担比率（分子）の構造'!J$52</f>
        <v>25980</v>
      </c>
      <c r="H56" s="175"/>
      <c r="I56" s="175"/>
      <c r="J56" s="175">
        <f>'将来負担比率（分子）の構造'!K$52</f>
        <v>26554</v>
      </c>
      <c r="K56" s="175"/>
      <c r="L56" s="175"/>
      <c r="M56" s="175">
        <f>'将来負担比率（分子）の構造'!L$52</f>
        <v>25430</v>
      </c>
      <c r="N56" s="175"/>
      <c r="O56" s="175"/>
      <c r="P56" s="175">
        <f>'将来負担比率（分子）の構造'!M$52</f>
        <v>24617</v>
      </c>
    </row>
    <row r="57" spans="1:16" x14ac:dyDescent="0.15">
      <c r="A57" s="175" t="s">
        <v>42</v>
      </c>
      <c r="B57" s="175"/>
      <c r="C57" s="175"/>
      <c r="D57" s="175">
        <f>'将来負担比率（分子）の構造'!I$51</f>
        <v>2681</v>
      </c>
      <c r="E57" s="175"/>
      <c r="F57" s="175"/>
      <c r="G57" s="175">
        <f>'将来負担比率（分子）の構造'!J$51</f>
        <v>2657</v>
      </c>
      <c r="H57" s="175"/>
      <c r="I57" s="175"/>
      <c r="J57" s="175">
        <f>'将来負担比率（分子）の構造'!K$51</f>
        <v>2751</v>
      </c>
      <c r="K57" s="175"/>
      <c r="L57" s="175"/>
      <c r="M57" s="175">
        <f>'将来負担比率（分子）の構造'!L$51</f>
        <v>2681</v>
      </c>
      <c r="N57" s="175"/>
      <c r="O57" s="175"/>
      <c r="P57" s="175">
        <f>'将来負担比率（分子）の構造'!M$51</f>
        <v>2674</v>
      </c>
    </row>
    <row r="58" spans="1:16" x14ac:dyDescent="0.15">
      <c r="A58" s="175" t="s">
        <v>41</v>
      </c>
      <c r="B58" s="175"/>
      <c r="C58" s="175"/>
      <c r="D58" s="175">
        <f>'将来負担比率（分子）の構造'!I$50</f>
        <v>7154</v>
      </c>
      <c r="E58" s="175"/>
      <c r="F58" s="175"/>
      <c r="G58" s="175">
        <f>'将来負担比率（分子）の構造'!J$50</f>
        <v>7143</v>
      </c>
      <c r="H58" s="175"/>
      <c r="I58" s="175"/>
      <c r="J58" s="175">
        <f>'将来負担比率（分子）の構造'!K$50</f>
        <v>8283</v>
      </c>
      <c r="K58" s="175"/>
      <c r="L58" s="175"/>
      <c r="M58" s="175">
        <f>'将来負担比率（分子）の構造'!L$50</f>
        <v>9625</v>
      </c>
      <c r="N58" s="175"/>
      <c r="O58" s="175"/>
      <c r="P58" s="175">
        <f>'将来負担比率（分子）の構造'!M$50</f>
        <v>9962</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6</v>
      </c>
      <c r="C61" s="175"/>
      <c r="D61" s="175"/>
      <c r="E61" s="175">
        <f>'将来負担比率（分子）の構造'!J$46</f>
        <v>13</v>
      </c>
      <c r="F61" s="175"/>
      <c r="G61" s="175"/>
      <c r="H61" s="175" t="str">
        <f>'将来負担比率（分子）の構造'!K$46</f>
        <v>-</v>
      </c>
      <c r="I61" s="175"/>
      <c r="J61" s="175"/>
      <c r="K61" s="175">
        <f>'将来負担比率（分子）の構造'!L$46</f>
        <v>6</v>
      </c>
      <c r="L61" s="175"/>
      <c r="M61" s="175"/>
      <c r="N61" s="175">
        <f>'将来負担比率（分子）の構造'!M$46</f>
        <v>5</v>
      </c>
      <c r="O61" s="175"/>
      <c r="P61" s="175"/>
    </row>
    <row r="62" spans="1:16" x14ac:dyDescent="0.15">
      <c r="A62" s="175" t="s">
        <v>35</v>
      </c>
      <c r="B62" s="175">
        <f>'将来負担比率（分子）の構造'!I$45</f>
        <v>2963</v>
      </c>
      <c r="C62" s="175"/>
      <c r="D62" s="175"/>
      <c r="E62" s="175">
        <f>'将来負担比率（分子）の構造'!J$45</f>
        <v>2930</v>
      </c>
      <c r="F62" s="175"/>
      <c r="G62" s="175"/>
      <c r="H62" s="175">
        <f>'将来負担比率（分子）の構造'!K$45</f>
        <v>2936</v>
      </c>
      <c r="I62" s="175"/>
      <c r="J62" s="175"/>
      <c r="K62" s="175">
        <f>'将来負担比率（分子）の構造'!L$45</f>
        <v>2955</v>
      </c>
      <c r="L62" s="175"/>
      <c r="M62" s="175"/>
      <c r="N62" s="175">
        <f>'将来負担比率（分子）の構造'!M$45</f>
        <v>3026</v>
      </c>
      <c r="O62" s="175"/>
      <c r="P62" s="175"/>
    </row>
    <row r="63" spans="1:16" x14ac:dyDescent="0.15">
      <c r="A63" s="175" t="s">
        <v>34</v>
      </c>
      <c r="B63" s="175">
        <f>'将来負担比率（分子）の構造'!I$44</f>
        <v>7687</v>
      </c>
      <c r="C63" s="175"/>
      <c r="D63" s="175"/>
      <c r="E63" s="175">
        <f>'将来負担比率（分子）の構造'!J$44</f>
        <v>7187</v>
      </c>
      <c r="F63" s="175"/>
      <c r="G63" s="175"/>
      <c r="H63" s="175">
        <f>'将来負担比率（分子）の構造'!K$44</f>
        <v>6762</v>
      </c>
      <c r="I63" s="175"/>
      <c r="J63" s="175"/>
      <c r="K63" s="175">
        <f>'将来負担比率（分子）の構造'!L$44</f>
        <v>6475</v>
      </c>
      <c r="L63" s="175"/>
      <c r="M63" s="175"/>
      <c r="N63" s="175">
        <f>'将来負担比率（分子）の構造'!M$44</f>
        <v>6452</v>
      </c>
      <c r="O63" s="175"/>
      <c r="P63" s="175"/>
    </row>
    <row r="64" spans="1:16" x14ac:dyDescent="0.15">
      <c r="A64" s="175" t="s">
        <v>33</v>
      </c>
      <c r="B64" s="175">
        <f>'将来負担比率（分子）の構造'!I$43</f>
        <v>4760</v>
      </c>
      <c r="C64" s="175"/>
      <c r="D64" s="175"/>
      <c r="E64" s="175">
        <f>'将来負担比率（分子）の構造'!J$43</f>
        <v>4718</v>
      </c>
      <c r="F64" s="175"/>
      <c r="G64" s="175"/>
      <c r="H64" s="175">
        <f>'将来負担比率（分子）の構造'!K$43</f>
        <v>4466</v>
      </c>
      <c r="I64" s="175"/>
      <c r="J64" s="175"/>
      <c r="K64" s="175">
        <f>'将来負担比率（分子）の構造'!L$43</f>
        <v>4261</v>
      </c>
      <c r="L64" s="175"/>
      <c r="M64" s="175"/>
      <c r="N64" s="175">
        <f>'将来負担比率（分子）の構造'!M$43</f>
        <v>4083</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21284</v>
      </c>
      <c r="C66" s="175"/>
      <c r="D66" s="175"/>
      <c r="E66" s="175">
        <f>'将来負担比率（分子）の構造'!J$41</f>
        <v>21616</v>
      </c>
      <c r="F66" s="175"/>
      <c r="G66" s="175"/>
      <c r="H66" s="175">
        <f>'将来負担比率（分子）の構造'!K$41</f>
        <v>23403</v>
      </c>
      <c r="I66" s="175"/>
      <c r="J66" s="175"/>
      <c r="K66" s="175">
        <f>'将来負担比率（分子）の構造'!L$41</f>
        <v>22455</v>
      </c>
      <c r="L66" s="175"/>
      <c r="M66" s="175"/>
      <c r="N66" s="175">
        <f>'将来負担比率（分子）の構造'!M$41</f>
        <v>22019</v>
      </c>
      <c r="O66" s="175"/>
      <c r="P66" s="175"/>
    </row>
    <row r="67" spans="1:16" x14ac:dyDescent="0.15">
      <c r="A67" s="175" t="s">
        <v>71</v>
      </c>
      <c r="B67" s="175" t="e">
        <f>NA()</f>
        <v>#N/A</v>
      </c>
      <c r="C67" s="175">
        <f>IF(ISNUMBER('将来負担比率（分子）の構造'!I$53), IF('将来負担比率（分子）の構造'!I$53 &lt; 0, 0, '将来負担比率（分子）の構造'!I$53), NA())</f>
        <v>637</v>
      </c>
      <c r="D67" s="175" t="e">
        <f>NA()</f>
        <v>#N/A</v>
      </c>
      <c r="E67" s="175" t="e">
        <f>NA()</f>
        <v>#N/A</v>
      </c>
      <c r="F67" s="175">
        <f>IF(ISNUMBER('将来負担比率（分子）の構造'!J$53), IF('将来負担比率（分子）の構造'!J$53 &lt; 0, 0, '将来負担比率（分子）の構造'!J$53), NA())</f>
        <v>684</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3358</v>
      </c>
      <c r="C72" s="179">
        <f>基金残高に係る経年分析!G55</f>
        <v>4458</v>
      </c>
      <c r="D72" s="179">
        <f>基金残高に係る経年分析!H55</f>
        <v>4465</v>
      </c>
    </row>
    <row r="73" spans="1:16" x14ac:dyDescent="0.15">
      <c r="A73" s="178" t="s">
        <v>74</v>
      </c>
      <c r="B73" s="179">
        <f>基金残高に係る経年分析!F56</f>
        <v>832</v>
      </c>
      <c r="C73" s="179">
        <f>基金残高に係る経年分析!G56</f>
        <v>832</v>
      </c>
      <c r="D73" s="179">
        <f>基金残高に係る経年分析!H56</f>
        <v>912</v>
      </c>
    </row>
    <row r="74" spans="1:16" x14ac:dyDescent="0.15">
      <c r="A74" s="178" t="s">
        <v>75</v>
      </c>
      <c r="B74" s="179">
        <f>基金残高に係る経年分析!F57</f>
        <v>3538</v>
      </c>
      <c r="C74" s="179">
        <f>基金残高に係る経年分析!G57</f>
        <v>3758</v>
      </c>
      <c r="D74" s="179">
        <f>基金残高に係る経年分析!H57</f>
        <v>4139</v>
      </c>
    </row>
  </sheetData>
  <sheetProtection algorithmName="SHA-512" hashValue="pnwAnz7JyW7PZdr3xJZv0Ayurxi+KlrHcnpelCPxL6b7AYIDKoadDFRKYAZpX9kZzpUBxtSywg/kN6scrQdTbw==" saltValue="4h767F6KvkdKBz21mrfI+Q==" spinCount="100000" sheet="1" objects="1" scenarios="1"/>
  <phoneticPr fontId="2"/>
  <pageMargins left="0.78700000000000003" right="0.78700000000000003" top="0.98399999999999999" bottom="0.98399999999999999" header="0.51200000000000001" footer="0.5120000000000000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077ad1fd1e23f8459e1bc86153651884">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e13c999c60dc4d3585d81a7b8420cdc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2fd559f5-1430-469a-a933-f673f9cf97d5}"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A5AC34-889D-4068-8E2D-D648AB4E578C}">
  <ds:schemaRefs>
    <ds:schemaRef ds:uri="http://schemas.microsoft.com/sharepoint/v3/contenttype/forms"/>
  </ds:schemaRefs>
</ds:datastoreItem>
</file>

<file path=customXml/itemProps2.xml><?xml version="1.0" encoding="utf-8"?>
<ds:datastoreItem xmlns:ds="http://schemas.openxmlformats.org/officeDocument/2006/customXml" ds:itemID="{5316BF76-AF00-4F86-9CEF-D764A3843BAB}">
  <ds:schemaRefs>
    <ds:schemaRef ds:uri="http://schemas.microsoft.com/office/2006/metadata/properties"/>
    <ds:schemaRef ds:uri="http://schemas.microsoft.com/office/infopath/2007/PartnerControls"/>
    <ds:schemaRef ds:uri="1f739fab-6d78-413b-bdfb-b8e4b081b506"/>
    <ds:schemaRef ds:uri="0cfd19f7-9a31-48f1-a827-fb01c45dd146"/>
  </ds:schemaRefs>
</ds:datastoreItem>
</file>

<file path=customXml/itemProps3.xml><?xml version="1.0" encoding="utf-8"?>
<ds:datastoreItem xmlns:ds="http://schemas.openxmlformats.org/officeDocument/2006/customXml" ds:itemID="{83EB783E-8597-47F7-B07F-318954D078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sg21f117</dc:creator>
  <cp:keywords/>
  <dc:description/>
  <cp:lastModifiedBy> </cp:lastModifiedBy>
  <cp:lastPrinted>2025-10-03T00:41:30Z</cp:lastPrinted>
  <dcterms:created xsi:type="dcterms:W3CDTF">2025-02-19T01:19:30Z</dcterms:created>
  <dcterms:modified xsi:type="dcterms:W3CDTF">2025-10-03T01:20:03Z</dcterms:modified>
  <cp:category/>
</cp:coreProperties>
</file>